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EFFB\Desktop\"/>
    </mc:Choice>
  </mc:AlternateContent>
  <xr:revisionPtr revIDLastSave="0" documentId="8_{8ED46E2C-7947-4955-917A-9BC5F816FD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llocations" sheetId="3" r:id="rId1"/>
    <sheet name="Allocations - OLD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5" i="3" l="1"/>
  <c r="F444" i="3"/>
  <c r="G346" i="3" l="1"/>
  <c r="G429" i="3"/>
  <c r="G428" i="3"/>
  <c r="G6" i="3"/>
  <c r="G38" i="3"/>
  <c r="G72" i="3"/>
  <c r="G95" i="3"/>
  <c r="G114" i="3"/>
  <c r="G171" i="3"/>
  <c r="G21" i="3"/>
  <c r="G10" i="3"/>
  <c r="G22" i="3"/>
  <c r="G63" i="3"/>
  <c r="G74" i="3"/>
  <c r="G84" i="3"/>
  <c r="G98" i="3"/>
  <c r="G107" i="3"/>
  <c r="G116" i="3"/>
  <c r="G127" i="3"/>
  <c r="G135" i="3"/>
  <c r="G144" i="3"/>
  <c r="G153" i="3"/>
  <c r="G163" i="3"/>
  <c r="G173" i="3"/>
  <c r="G200" i="3"/>
  <c r="G213" i="3"/>
  <c r="G316" i="3"/>
  <c r="G407" i="3"/>
  <c r="G11" i="3"/>
  <c r="G25" i="3"/>
  <c r="G32" i="3"/>
  <c r="G40" i="3"/>
  <c r="G64" i="3"/>
  <c r="G91" i="3"/>
  <c r="G99" i="3"/>
  <c r="G109" i="3"/>
  <c r="G117" i="3"/>
  <c r="G136" i="3"/>
  <c r="G145" i="3"/>
  <c r="G188" i="3"/>
  <c r="G203" i="3"/>
  <c r="G217" i="3"/>
  <c r="G259" i="3"/>
  <c r="G331" i="3"/>
  <c r="G423" i="3"/>
  <c r="G118" i="3"/>
  <c r="G218" i="3"/>
  <c r="G46" i="3"/>
  <c r="G26" i="3"/>
  <c r="G76" i="3"/>
  <c r="G128" i="3"/>
  <c r="G156" i="3"/>
  <c r="G176" i="3"/>
  <c r="G27" i="3"/>
  <c r="G93" i="3"/>
  <c r="G139" i="3"/>
  <c r="G190" i="3"/>
  <c r="G219" i="3"/>
  <c r="F446" i="3"/>
  <c r="G443" i="3"/>
  <c r="G433" i="3"/>
  <c r="G403" i="3"/>
  <c r="G392" i="3"/>
  <c r="G381" i="3"/>
  <c r="G371" i="3"/>
  <c r="G362" i="3"/>
  <c r="G353" i="3"/>
  <c r="G345" i="3"/>
  <c r="G338" i="3"/>
  <c r="G323" i="3"/>
  <c r="G315" i="3"/>
  <c r="G307" i="3"/>
  <c r="G301" i="3"/>
  <c r="G292" i="3"/>
  <c r="G283" i="3"/>
  <c r="G278" i="3"/>
  <c r="G272" i="3"/>
  <c r="G264" i="3"/>
  <c r="G257" i="3"/>
  <c r="G251" i="3"/>
  <c r="G243" i="3"/>
  <c r="G236" i="3"/>
  <c r="G228" i="3"/>
  <c r="G442" i="3"/>
  <c r="G421" i="3"/>
  <c r="G412" i="3"/>
  <c r="G402" i="3"/>
  <c r="G390" i="3"/>
  <c r="G370" i="3"/>
  <c r="G361" i="3"/>
  <c r="G344" i="3"/>
  <c r="G337" i="3"/>
  <c r="G330" i="3"/>
  <c r="G322" i="3"/>
  <c r="G314" i="3"/>
  <c r="G306" i="3"/>
  <c r="G296" i="3"/>
  <c r="G287" i="3"/>
  <c r="G282" i="3"/>
  <c r="G277" i="3"/>
  <c r="G271" i="3"/>
  <c r="G263" i="3"/>
  <c r="G256" i="3"/>
  <c r="G250" i="3"/>
  <c r="G242" i="3"/>
  <c r="G235" i="3"/>
  <c r="G227" i="3"/>
  <c r="G440" i="3"/>
  <c r="G432" i="3"/>
  <c r="G420" i="3"/>
  <c r="G410" i="3"/>
  <c r="G400" i="3"/>
  <c r="G389" i="3"/>
  <c r="G379" i="3"/>
  <c r="G369" i="3"/>
  <c r="G360" i="3"/>
  <c r="G352" i="3"/>
  <c r="G343" i="3"/>
  <c r="G336" i="3"/>
  <c r="G329" i="3"/>
  <c r="G321" i="3"/>
  <c r="G313" i="3"/>
  <c r="G305" i="3"/>
  <c r="G300" i="3"/>
  <c r="G291" i="3"/>
  <c r="G286" i="3"/>
  <c r="G270" i="3"/>
  <c r="G262" i="3"/>
  <c r="G249" i="3"/>
  <c r="G241" i="3"/>
  <c r="G234" i="3"/>
  <c r="G439" i="3"/>
  <c r="G431" i="3"/>
  <c r="G409" i="3"/>
  <c r="G399" i="3"/>
  <c r="G377" i="3"/>
  <c r="G358" i="3"/>
  <c r="G350" i="3"/>
  <c r="G341" i="3"/>
  <c r="G335" i="3"/>
  <c r="G328" i="3"/>
  <c r="G320" i="3"/>
  <c r="G312" i="3"/>
  <c r="G304" i="3"/>
  <c r="G295" i="3"/>
  <c r="G290" i="3"/>
  <c r="G281" i="3"/>
  <c r="G276" i="3"/>
  <c r="G269" i="3"/>
  <c r="G261" i="3"/>
  <c r="G255" i="3"/>
  <c r="G248" i="3"/>
  <c r="G240" i="3"/>
  <c r="G233" i="3"/>
  <c r="G225" i="3"/>
  <c r="G438" i="3"/>
  <c r="G418" i="3"/>
  <c r="G408" i="3"/>
  <c r="G397" i="3"/>
  <c r="G387" i="3"/>
  <c r="G376" i="3"/>
  <c r="G368" i="3"/>
  <c r="G357" i="3"/>
  <c r="G349" i="3"/>
  <c r="G334" i="3"/>
  <c r="G327" i="3"/>
  <c r="G319" i="3"/>
  <c r="G311" i="3"/>
  <c r="G299" i="3"/>
  <c r="G294" i="3"/>
  <c r="G285" i="3"/>
  <c r="G275" i="3"/>
  <c r="G268" i="3"/>
  <c r="G260" i="3"/>
  <c r="G254" i="3"/>
  <c r="G247" i="3"/>
  <c r="G239" i="3"/>
  <c r="G232" i="3"/>
  <c r="G224" i="3"/>
  <c r="G435" i="3"/>
  <c r="G425" i="3"/>
  <c r="G415" i="3"/>
  <c r="G406" i="3"/>
  <c r="G395" i="3"/>
  <c r="G373" i="3"/>
  <c r="G365" i="3"/>
  <c r="G355" i="3"/>
  <c r="G347" i="3"/>
  <c r="G332" i="3"/>
  <c r="G325" i="3"/>
  <c r="G317" i="3"/>
  <c r="G309" i="3"/>
  <c r="G302" i="3"/>
  <c r="G293" i="3"/>
  <c r="G284" i="3"/>
  <c r="G266" i="3"/>
  <c r="G258" i="3"/>
  <c r="G252" i="3"/>
  <c r="G245" i="3"/>
  <c r="G230" i="3"/>
  <c r="G436" i="3"/>
  <c r="G396" i="3"/>
  <c r="G326" i="3"/>
  <c r="G298" i="3"/>
  <c r="G280" i="3"/>
  <c r="G253" i="3"/>
  <c r="G226" i="3"/>
  <c r="G216" i="3"/>
  <c r="G195" i="3"/>
  <c r="G187" i="3"/>
  <c r="G180" i="3"/>
  <c r="G175" i="3"/>
  <c r="G159" i="3"/>
  <c r="G155" i="3"/>
  <c r="G149" i="3"/>
  <c r="G132" i="3"/>
  <c r="G126" i="3"/>
  <c r="G120" i="3"/>
  <c r="G108" i="3"/>
  <c r="G102" i="3"/>
  <c r="G96" i="3"/>
  <c r="G92" i="3"/>
  <c r="G83" i="3"/>
  <c r="G77" i="3"/>
  <c r="G71" i="3"/>
  <c r="G44" i="3"/>
  <c r="G34" i="3"/>
  <c r="G30" i="3"/>
  <c r="G24" i="3"/>
  <c r="G16" i="3"/>
  <c r="G8" i="3"/>
  <c r="G43" i="3"/>
  <c r="G33" i="3"/>
  <c r="G15" i="3"/>
  <c r="G7" i="3"/>
  <c r="G427" i="3"/>
  <c r="G348" i="3"/>
  <c r="G318" i="3"/>
  <c r="G274" i="3"/>
  <c r="G222" i="3"/>
  <c r="G208" i="3"/>
  <c r="G193" i="3"/>
  <c r="G179" i="3"/>
  <c r="G434" i="3"/>
  <c r="G393" i="3"/>
  <c r="G354" i="3"/>
  <c r="G324" i="3"/>
  <c r="G297" i="3"/>
  <c r="G279" i="3"/>
  <c r="G223" i="3"/>
  <c r="G215" i="3"/>
  <c r="G209" i="3"/>
  <c r="G202" i="3"/>
  <c r="G194" i="3"/>
  <c r="G186" i="3"/>
  <c r="G174" i="3"/>
  <c r="G169" i="3"/>
  <c r="G164" i="3"/>
  <c r="G154" i="3"/>
  <c r="G148" i="3"/>
  <c r="G142" i="3"/>
  <c r="G137" i="3"/>
  <c r="G125" i="3"/>
  <c r="G119" i="3"/>
  <c r="G87" i="3"/>
  <c r="G82" i="3"/>
  <c r="G70" i="3"/>
  <c r="G58" i="3"/>
  <c r="G54" i="3"/>
  <c r="G48" i="3"/>
  <c r="G39" i="3"/>
  <c r="G23" i="3"/>
  <c r="G385" i="3"/>
  <c r="G246" i="3"/>
  <c r="G214" i="3"/>
  <c r="G201" i="3"/>
  <c r="G185" i="3"/>
  <c r="G168" i="3"/>
  <c r="G158" i="3"/>
  <c r="G416" i="3"/>
  <c r="G374" i="3"/>
  <c r="G340" i="3"/>
  <c r="G310" i="3"/>
  <c r="G289" i="3"/>
  <c r="G267" i="3"/>
  <c r="G238" i="3"/>
  <c r="G220" i="3"/>
  <c r="G212" i="3"/>
  <c r="G206" i="3"/>
  <c r="G199" i="3"/>
  <c r="G191" i="3"/>
  <c r="G184" i="3"/>
  <c r="G172" i="3"/>
  <c r="G167" i="3"/>
  <c r="G152" i="3"/>
  <c r="G146" i="3"/>
  <c r="G129" i="3"/>
  <c r="G123" i="3"/>
  <c r="G111" i="3"/>
  <c r="G105" i="3"/>
  <c r="G100" i="3"/>
  <c r="G94" i="3"/>
  <c r="G90" i="3"/>
  <c r="G86" i="3"/>
  <c r="G80" i="3"/>
  <c r="G75" i="3"/>
  <c r="G67" i="3"/>
  <c r="G62" i="3"/>
  <c r="G56" i="3"/>
  <c r="G51" i="3"/>
  <c r="G47" i="3"/>
  <c r="G41" i="3"/>
  <c r="G37" i="3"/>
  <c r="G28" i="3"/>
  <c r="G20" i="3"/>
  <c r="G12" i="3"/>
  <c r="G4" i="3"/>
  <c r="G414" i="3"/>
  <c r="G372" i="3"/>
  <c r="G339" i="3"/>
  <c r="G308" i="3"/>
  <c r="G288" i="3"/>
  <c r="G265" i="3"/>
  <c r="G237" i="3"/>
  <c r="G2" i="3"/>
  <c r="G50" i="3"/>
  <c r="G57" i="3"/>
  <c r="G78" i="3"/>
  <c r="G110" i="3"/>
  <c r="G157" i="3"/>
  <c r="G3" i="3"/>
  <c r="G103" i="3"/>
  <c r="G112" i="3"/>
  <c r="G121" i="3"/>
  <c r="G131" i="3"/>
  <c r="G140" i="3"/>
  <c r="G150" i="3"/>
  <c r="G178" i="3"/>
  <c r="G192" i="3"/>
  <c r="G207" i="3"/>
  <c r="G221" i="3"/>
  <c r="G363" i="3"/>
  <c r="G19" i="3"/>
  <c r="G61" i="3"/>
  <c r="G13" i="3"/>
  <c r="G49" i="3"/>
  <c r="G65" i="3"/>
  <c r="G85" i="3"/>
  <c r="G138" i="3"/>
  <c r="G165" i="3"/>
  <c r="G189" i="3"/>
  <c r="G204" i="3"/>
  <c r="G273" i="3"/>
  <c r="G333" i="3"/>
  <c r="G14" i="3"/>
  <c r="G42" i="3"/>
  <c r="G66" i="3"/>
  <c r="G101" i="3"/>
  <c r="G130" i="3"/>
  <c r="G147" i="3"/>
  <c r="G166" i="3"/>
  <c r="G177" i="3"/>
  <c r="G205" i="3"/>
  <c r="G17" i="3"/>
  <c r="G35" i="3"/>
  <c r="G59" i="3"/>
  <c r="G68" i="3"/>
  <c r="G5" i="3"/>
  <c r="G18" i="3"/>
  <c r="G29" i="3"/>
  <c r="G36" i="3"/>
  <c r="G45" i="3"/>
  <c r="G52" i="3"/>
  <c r="G60" i="3"/>
  <c r="G69" i="3"/>
  <c r="G79" i="3"/>
  <c r="G88" i="3"/>
  <c r="G104" i="3"/>
  <c r="G113" i="3"/>
  <c r="G122" i="3"/>
  <c r="G141" i="3"/>
  <c r="G160" i="3"/>
  <c r="G170" i="3"/>
  <c r="G181" i="3"/>
  <c r="G196" i="3"/>
  <c r="G210" i="3"/>
  <c r="G229" i="3"/>
  <c r="G366" i="3"/>
  <c r="G133" i="3"/>
  <c r="G182" i="3"/>
  <c r="G231" i="3"/>
  <c r="G53" i="3"/>
  <c r="G151" i="3"/>
  <c r="G161" i="3"/>
  <c r="G197" i="3"/>
  <c r="G383" i="3"/>
  <c r="G9" i="3"/>
  <c r="G31" i="3"/>
  <c r="G55" i="3"/>
  <c r="G73" i="3"/>
  <c r="G81" i="3"/>
  <c r="G89" i="3"/>
  <c r="G97" i="3"/>
  <c r="G106" i="3"/>
  <c r="G115" i="3"/>
  <c r="G124" i="3"/>
  <c r="G134" i="3"/>
  <c r="G143" i="3"/>
  <c r="G162" i="3"/>
  <c r="G183" i="3"/>
  <c r="G198" i="3"/>
  <c r="G211" i="3"/>
  <c r="G244" i="3"/>
  <c r="G303" i="3"/>
  <c r="G405" i="3"/>
  <c r="G356" i="3"/>
  <c r="G359" i="3"/>
  <c r="G380" i="3"/>
  <c r="G384" i="3"/>
  <c r="G388" i="3"/>
  <c r="G391" i="3"/>
  <c r="G394" i="3"/>
  <c r="G413" i="3"/>
  <c r="G419" i="3"/>
  <c r="G424" i="3"/>
  <c r="G430" i="3"/>
  <c r="G441" i="3"/>
  <c r="G342" i="3"/>
  <c r="G351" i="3"/>
  <c r="G364" i="3"/>
  <c r="G367" i="3"/>
  <c r="G375" i="3"/>
  <c r="G378" i="3"/>
  <c r="G382" i="3"/>
  <c r="G386" i="3"/>
  <c r="G398" i="3"/>
  <c r="G401" i="3"/>
  <c r="G404" i="3"/>
  <c r="G411" i="3"/>
  <c r="G417" i="3"/>
  <c r="G422" i="3"/>
  <c r="G426" i="3"/>
  <c r="G437" i="3"/>
  <c r="W447" i="1"/>
  <c r="X447" i="1"/>
  <c r="G444" i="3" l="1"/>
  <c r="F448" i="1"/>
  <c r="F447" i="1" l="1"/>
  <c r="G446" i="1" s="1"/>
  <c r="G240" i="1" l="1"/>
  <c r="M448" i="1"/>
  <c r="Z448" i="1"/>
  <c r="U448" i="1"/>
  <c r="Q448" i="1"/>
  <c r="G33" i="1"/>
  <c r="I33" i="1" s="1"/>
  <c r="J33" i="1" s="1"/>
  <c r="G67" i="1"/>
  <c r="G99" i="1"/>
  <c r="G151" i="1"/>
  <c r="G11" i="1"/>
  <c r="I11" i="1" s="1"/>
  <c r="J11" i="1" s="1"/>
  <c r="G19" i="1"/>
  <c r="G27" i="1"/>
  <c r="G35" i="1"/>
  <c r="I35" i="1" s="1"/>
  <c r="J35" i="1" s="1"/>
  <c r="G43" i="1"/>
  <c r="G51" i="1"/>
  <c r="G59" i="1"/>
  <c r="G75" i="1"/>
  <c r="G107" i="1"/>
  <c r="I107" i="1" s="1"/>
  <c r="J107" i="1" s="1"/>
  <c r="G167" i="1"/>
  <c r="G283" i="1"/>
  <c r="G49" i="1"/>
  <c r="I49" i="1" s="1"/>
  <c r="J49" i="1" s="1"/>
  <c r="G36" i="1"/>
  <c r="I36" i="1" s="1"/>
  <c r="J36" i="1" s="1"/>
  <c r="G53" i="1"/>
  <c r="G83" i="1"/>
  <c r="G119" i="1"/>
  <c r="G183" i="1"/>
  <c r="I183" i="1" s="1"/>
  <c r="J183" i="1" s="1"/>
  <c r="G326" i="1"/>
  <c r="G9" i="1"/>
  <c r="G41" i="1"/>
  <c r="I41" i="1" s="1"/>
  <c r="J41" i="1" s="1"/>
  <c r="G4" i="1"/>
  <c r="I4" i="1" s="1"/>
  <c r="G28" i="1"/>
  <c r="G60" i="1"/>
  <c r="G175" i="1"/>
  <c r="G13" i="1"/>
  <c r="I13" i="1" s="1"/>
  <c r="J13" i="1" s="1"/>
  <c r="G29" i="1"/>
  <c r="G6" i="1"/>
  <c r="G14" i="1"/>
  <c r="I14" i="1" s="1"/>
  <c r="J14" i="1" s="1"/>
  <c r="G22" i="1"/>
  <c r="G30" i="1"/>
  <c r="G38" i="1"/>
  <c r="G46" i="1"/>
  <c r="G54" i="1"/>
  <c r="I54" i="1" s="1"/>
  <c r="J54" i="1" s="1"/>
  <c r="G62" i="1"/>
  <c r="G87" i="1"/>
  <c r="G127" i="1"/>
  <c r="I127" i="1" s="1"/>
  <c r="J127" i="1" s="1"/>
  <c r="G191" i="1"/>
  <c r="I191" i="1" s="1"/>
  <c r="J191" i="1" s="1"/>
  <c r="G351" i="1"/>
  <c r="G25" i="1"/>
  <c r="G12" i="1"/>
  <c r="I12" i="1" s="1"/>
  <c r="J12" i="1" s="1"/>
  <c r="G44" i="1"/>
  <c r="I44" i="1" s="1"/>
  <c r="J44" i="1" s="1"/>
  <c r="G79" i="1"/>
  <c r="G111" i="1"/>
  <c r="G5" i="1"/>
  <c r="I5" i="1" s="1"/>
  <c r="J5" i="1" s="1"/>
  <c r="G37" i="1"/>
  <c r="I37" i="1" s="1"/>
  <c r="J37" i="1" s="1"/>
  <c r="G15" i="1"/>
  <c r="G31" i="1"/>
  <c r="G39" i="1"/>
  <c r="I39" i="1" s="1"/>
  <c r="J39" i="1" s="1"/>
  <c r="G47" i="1"/>
  <c r="I47" i="1" s="1"/>
  <c r="J47" i="1" s="1"/>
  <c r="G55" i="1"/>
  <c r="G63" i="1"/>
  <c r="G91" i="1"/>
  <c r="I91" i="1" s="1"/>
  <c r="J91" i="1" s="1"/>
  <c r="G135" i="1"/>
  <c r="I135" i="1" s="1"/>
  <c r="J135" i="1" s="1"/>
  <c r="G203" i="1"/>
  <c r="G384" i="1"/>
  <c r="G17" i="1"/>
  <c r="G57" i="1"/>
  <c r="I57" i="1" s="1"/>
  <c r="J57" i="1" s="1"/>
  <c r="G20" i="1"/>
  <c r="G52" i="1"/>
  <c r="G304" i="1"/>
  <c r="I304" i="1" s="1"/>
  <c r="J304" i="1" s="1"/>
  <c r="G21" i="1"/>
  <c r="I21" i="1" s="1"/>
  <c r="J21" i="1" s="1"/>
  <c r="G45" i="1"/>
  <c r="G61" i="1"/>
  <c r="G7" i="1"/>
  <c r="G23" i="1"/>
  <c r="I23" i="1" s="1"/>
  <c r="J23" i="1" s="1"/>
  <c r="G8" i="1"/>
  <c r="G16" i="1"/>
  <c r="G24" i="1"/>
  <c r="I24" i="1" s="1"/>
  <c r="J24" i="1" s="1"/>
  <c r="G32" i="1"/>
  <c r="I32" i="1" s="1"/>
  <c r="J32" i="1" s="1"/>
  <c r="G40" i="1"/>
  <c r="G48" i="1"/>
  <c r="G56" i="1"/>
  <c r="G64" i="1"/>
  <c r="I64" i="1" s="1"/>
  <c r="J64" i="1" s="1"/>
  <c r="G95" i="1"/>
  <c r="G143" i="1"/>
  <c r="G220" i="1"/>
  <c r="I220" i="1" s="1"/>
  <c r="J220" i="1" s="1"/>
  <c r="G414" i="1"/>
  <c r="I414" i="1" s="1"/>
  <c r="J414" i="1" s="1"/>
  <c r="G10" i="1"/>
  <c r="G18" i="1"/>
  <c r="G26" i="1"/>
  <c r="G34" i="1"/>
  <c r="I34" i="1" s="1"/>
  <c r="J34" i="1" s="1"/>
  <c r="G42" i="1"/>
  <c r="G50" i="1"/>
  <c r="G58" i="1"/>
  <c r="I58" i="1" s="1"/>
  <c r="J58" i="1" s="1"/>
  <c r="G71" i="1"/>
  <c r="I71" i="1" s="1"/>
  <c r="J71" i="1" s="1"/>
  <c r="G103" i="1"/>
  <c r="G159" i="1"/>
  <c r="G262" i="1"/>
  <c r="G115" i="1"/>
  <c r="I115" i="1" s="1"/>
  <c r="J115" i="1" s="1"/>
  <c r="G123" i="1"/>
  <c r="G131" i="1"/>
  <c r="I131" i="1" s="1"/>
  <c r="J131" i="1" s="1"/>
  <c r="G139" i="1"/>
  <c r="I139" i="1" s="1"/>
  <c r="J139" i="1" s="1"/>
  <c r="G147" i="1"/>
  <c r="I147" i="1" s="1"/>
  <c r="J147" i="1" s="1"/>
  <c r="G155" i="1"/>
  <c r="G163" i="1"/>
  <c r="G171" i="1"/>
  <c r="G179" i="1"/>
  <c r="I179" i="1" s="1"/>
  <c r="J179" i="1" s="1"/>
  <c r="G187" i="1"/>
  <c r="G195" i="1"/>
  <c r="I195" i="1" s="1"/>
  <c r="J195" i="1" s="1"/>
  <c r="G211" i="1"/>
  <c r="I211" i="1" s="1"/>
  <c r="J211" i="1" s="1"/>
  <c r="G230" i="1"/>
  <c r="I230" i="1" s="1"/>
  <c r="J230" i="1" s="1"/>
  <c r="G251" i="1"/>
  <c r="G273" i="1"/>
  <c r="G294" i="1"/>
  <c r="I294" i="1" s="1"/>
  <c r="J294" i="1" s="1"/>
  <c r="G315" i="1"/>
  <c r="I315" i="1" s="1"/>
  <c r="J315" i="1" s="1"/>
  <c r="G338" i="1"/>
  <c r="G366" i="1"/>
  <c r="I366" i="1" s="1"/>
  <c r="J366" i="1" s="1"/>
  <c r="G398" i="1"/>
  <c r="I398" i="1" s="1"/>
  <c r="J398" i="1" s="1"/>
  <c r="G431" i="1"/>
  <c r="G68" i="1"/>
  <c r="G76" i="1"/>
  <c r="G84" i="1"/>
  <c r="I84" i="1" s="1"/>
  <c r="J84" i="1" s="1"/>
  <c r="G92" i="1"/>
  <c r="I92" i="1" s="1"/>
  <c r="J92" i="1" s="1"/>
  <c r="G100" i="1"/>
  <c r="G108" i="1"/>
  <c r="I108" i="1" s="1"/>
  <c r="J108" i="1" s="1"/>
  <c r="G116" i="1"/>
  <c r="I116" i="1" s="1"/>
  <c r="J116" i="1" s="1"/>
  <c r="G124" i="1"/>
  <c r="I124" i="1" s="1"/>
  <c r="J124" i="1" s="1"/>
  <c r="G132" i="1"/>
  <c r="G140" i="1"/>
  <c r="G148" i="1"/>
  <c r="I148" i="1" s="1"/>
  <c r="J148" i="1" s="1"/>
  <c r="G156" i="1"/>
  <c r="I156" i="1" s="1"/>
  <c r="J156" i="1" s="1"/>
  <c r="G164" i="1"/>
  <c r="G172" i="1"/>
  <c r="I172" i="1" s="1"/>
  <c r="J172" i="1" s="1"/>
  <c r="G180" i="1"/>
  <c r="I180" i="1" s="1"/>
  <c r="J180" i="1" s="1"/>
  <c r="G188" i="1"/>
  <c r="G197" i="1"/>
  <c r="G213" i="1"/>
  <c r="G233" i="1"/>
  <c r="G254" i="1"/>
  <c r="I254" i="1" s="1"/>
  <c r="J254" i="1" s="1"/>
  <c r="G275" i="1"/>
  <c r="G297" i="1"/>
  <c r="I297" i="1" s="1"/>
  <c r="J297" i="1" s="1"/>
  <c r="G318" i="1"/>
  <c r="I318" i="1" s="1"/>
  <c r="J318" i="1" s="1"/>
  <c r="G340" i="1"/>
  <c r="I340" i="1" s="1"/>
  <c r="J340" i="1" s="1"/>
  <c r="G370" i="1"/>
  <c r="G402" i="1"/>
  <c r="G435" i="1"/>
  <c r="I435" i="1" s="1"/>
  <c r="J435" i="1" s="1"/>
  <c r="G69" i="1"/>
  <c r="I69" i="1" s="1"/>
  <c r="J69" i="1" s="1"/>
  <c r="G77" i="1"/>
  <c r="G85" i="1"/>
  <c r="I85" i="1" s="1"/>
  <c r="J85" i="1" s="1"/>
  <c r="G93" i="1"/>
  <c r="I93" i="1" s="1"/>
  <c r="J93" i="1" s="1"/>
  <c r="G101" i="1"/>
  <c r="I101" i="1" s="1"/>
  <c r="J101" i="1" s="1"/>
  <c r="G109" i="1"/>
  <c r="G117" i="1"/>
  <c r="G125" i="1"/>
  <c r="I125" i="1" s="1"/>
  <c r="J125" i="1" s="1"/>
  <c r="G133" i="1"/>
  <c r="I133" i="1" s="1"/>
  <c r="J133" i="1" s="1"/>
  <c r="G141" i="1"/>
  <c r="G149" i="1"/>
  <c r="I149" i="1" s="1"/>
  <c r="J149" i="1" s="1"/>
  <c r="G157" i="1"/>
  <c r="I157" i="1" s="1"/>
  <c r="J157" i="1" s="1"/>
  <c r="G165" i="1"/>
  <c r="I165" i="1" s="1"/>
  <c r="J165" i="1" s="1"/>
  <c r="G173" i="1"/>
  <c r="G181" i="1"/>
  <c r="G189" i="1"/>
  <c r="I189" i="1" s="1"/>
  <c r="J189" i="1" s="1"/>
  <c r="G198" i="1"/>
  <c r="G214" i="1"/>
  <c r="G234" i="1"/>
  <c r="I234" i="1" s="1"/>
  <c r="J234" i="1" s="1"/>
  <c r="G255" i="1"/>
  <c r="I255" i="1" s="1"/>
  <c r="J255" i="1" s="1"/>
  <c r="G277" i="1"/>
  <c r="I277" i="1" s="1"/>
  <c r="J277" i="1" s="1"/>
  <c r="G298" i="1"/>
  <c r="G319" i="1"/>
  <c r="G343" i="1"/>
  <c r="I343" i="1" s="1"/>
  <c r="J343" i="1" s="1"/>
  <c r="G371" i="1"/>
  <c r="I371" i="1" s="1"/>
  <c r="J371" i="1" s="1"/>
  <c r="G403" i="1"/>
  <c r="G437" i="1"/>
  <c r="G70" i="1"/>
  <c r="I70" i="1" s="1"/>
  <c r="J70" i="1" s="1"/>
  <c r="G78" i="1"/>
  <c r="I78" i="1" s="1"/>
  <c r="J78" i="1" s="1"/>
  <c r="G86" i="1"/>
  <c r="G94" i="1"/>
  <c r="G102" i="1"/>
  <c r="G110" i="1"/>
  <c r="I110" i="1" s="1"/>
  <c r="J110" i="1" s="1"/>
  <c r="G118" i="1"/>
  <c r="G126" i="1"/>
  <c r="I126" i="1" s="1"/>
  <c r="J126" i="1" s="1"/>
  <c r="G134" i="1"/>
  <c r="I134" i="1" s="1"/>
  <c r="J134" i="1" s="1"/>
  <c r="G142" i="1"/>
  <c r="I142" i="1" s="1"/>
  <c r="J142" i="1" s="1"/>
  <c r="G150" i="1"/>
  <c r="G158" i="1"/>
  <c r="G166" i="1"/>
  <c r="I166" i="1" s="1"/>
  <c r="J166" i="1" s="1"/>
  <c r="G174" i="1"/>
  <c r="I174" i="1" s="1"/>
  <c r="J174" i="1" s="1"/>
  <c r="G182" i="1"/>
  <c r="G190" i="1"/>
  <c r="I190" i="1" s="1"/>
  <c r="J190" i="1" s="1"/>
  <c r="G199" i="1"/>
  <c r="I199" i="1" s="1"/>
  <c r="J199" i="1" s="1"/>
  <c r="G215" i="1"/>
  <c r="G235" i="1"/>
  <c r="G257" i="1"/>
  <c r="G278" i="1"/>
  <c r="G300" i="1"/>
  <c r="I300" i="1" s="1"/>
  <c r="J300" i="1" s="1"/>
  <c r="G320" i="1"/>
  <c r="G344" i="1"/>
  <c r="I344" i="1" s="1"/>
  <c r="J344" i="1" s="1"/>
  <c r="G374" i="1"/>
  <c r="I374" i="1" s="1"/>
  <c r="J374" i="1" s="1"/>
  <c r="G406" i="1"/>
  <c r="I406" i="1" s="1"/>
  <c r="J406" i="1" s="1"/>
  <c r="G439" i="1"/>
  <c r="G72" i="1"/>
  <c r="G80" i="1"/>
  <c r="I80" i="1" s="1"/>
  <c r="J80" i="1" s="1"/>
  <c r="G88" i="1"/>
  <c r="I88" i="1" s="1"/>
  <c r="J88" i="1" s="1"/>
  <c r="G96" i="1"/>
  <c r="G104" i="1"/>
  <c r="I104" i="1" s="1"/>
  <c r="J104" i="1" s="1"/>
  <c r="G112" i="1"/>
  <c r="I112" i="1" s="1"/>
  <c r="J112" i="1" s="1"/>
  <c r="G120" i="1"/>
  <c r="G128" i="1"/>
  <c r="G136" i="1"/>
  <c r="G144" i="1"/>
  <c r="G152" i="1"/>
  <c r="I152" i="1" s="1"/>
  <c r="J152" i="1" s="1"/>
  <c r="G160" i="1"/>
  <c r="G168" i="1"/>
  <c r="I168" i="1" s="1"/>
  <c r="J168" i="1" s="1"/>
  <c r="G176" i="1"/>
  <c r="I176" i="1" s="1"/>
  <c r="J176" i="1" s="1"/>
  <c r="G184" i="1"/>
  <c r="I184" i="1" s="1"/>
  <c r="J184" i="1" s="1"/>
  <c r="G192" i="1"/>
  <c r="G205" i="1"/>
  <c r="G222" i="1"/>
  <c r="G243" i="1"/>
  <c r="I243" i="1" s="1"/>
  <c r="J243" i="1" s="1"/>
  <c r="G265" i="1"/>
  <c r="G286" i="1"/>
  <c r="I286" i="1" s="1"/>
  <c r="J286" i="1" s="1"/>
  <c r="G307" i="1"/>
  <c r="I307" i="1" s="1"/>
  <c r="J307" i="1" s="1"/>
  <c r="G328" i="1"/>
  <c r="I328" i="1" s="1"/>
  <c r="J328" i="1" s="1"/>
  <c r="G354" i="1"/>
  <c r="G388" i="1"/>
  <c r="G418" i="1"/>
  <c r="I418" i="1" s="1"/>
  <c r="J418" i="1" s="1"/>
  <c r="G65" i="1"/>
  <c r="I65" i="1" s="1"/>
  <c r="J65" i="1" s="1"/>
  <c r="G73" i="1"/>
  <c r="G81" i="1"/>
  <c r="I81" i="1" s="1"/>
  <c r="J81" i="1" s="1"/>
  <c r="G89" i="1"/>
  <c r="I89" i="1" s="1"/>
  <c r="J89" i="1" s="1"/>
  <c r="G97" i="1"/>
  <c r="I97" i="1" s="1"/>
  <c r="J97" i="1" s="1"/>
  <c r="G105" i="1"/>
  <c r="G113" i="1"/>
  <c r="G121" i="1"/>
  <c r="I121" i="1" s="1"/>
  <c r="J121" i="1" s="1"/>
  <c r="G129" i="1"/>
  <c r="I129" i="1" s="1"/>
  <c r="J129" i="1" s="1"/>
  <c r="G137" i="1"/>
  <c r="G145" i="1"/>
  <c r="I145" i="1" s="1"/>
  <c r="J145" i="1" s="1"/>
  <c r="G153" i="1"/>
  <c r="I153" i="1" s="1"/>
  <c r="J153" i="1" s="1"/>
  <c r="G161" i="1"/>
  <c r="G169" i="1"/>
  <c r="G177" i="1"/>
  <c r="G185" i="1"/>
  <c r="G193" i="1"/>
  <c r="I193" i="1" s="1"/>
  <c r="J193" i="1" s="1"/>
  <c r="G206" i="1"/>
  <c r="G224" i="1"/>
  <c r="I224" i="1" s="1"/>
  <c r="J224" i="1" s="1"/>
  <c r="G244" i="1"/>
  <c r="I244" i="1" s="1"/>
  <c r="J244" i="1" s="1"/>
  <c r="G266" i="1"/>
  <c r="I266" i="1" s="1"/>
  <c r="J266" i="1" s="1"/>
  <c r="G287" i="1"/>
  <c r="G308" i="1"/>
  <c r="G330" i="1"/>
  <c r="G355" i="1"/>
  <c r="I355" i="1" s="1"/>
  <c r="J355" i="1" s="1"/>
  <c r="G389" i="1"/>
  <c r="G420" i="1"/>
  <c r="I420" i="1" s="1"/>
  <c r="J420" i="1" s="1"/>
  <c r="G444" i="1"/>
  <c r="I444" i="1" s="1"/>
  <c r="J444" i="1" s="1"/>
  <c r="G66" i="1"/>
  <c r="G74" i="1"/>
  <c r="G82" i="1"/>
  <c r="G90" i="1"/>
  <c r="G98" i="1"/>
  <c r="G106" i="1"/>
  <c r="G114" i="1"/>
  <c r="I114" i="1" s="1"/>
  <c r="J114" i="1" s="1"/>
  <c r="G122" i="1"/>
  <c r="I122" i="1" s="1"/>
  <c r="J122" i="1" s="1"/>
  <c r="G130" i="1"/>
  <c r="I130" i="1" s="1"/>
  <c r="J130" i="1" s="1"/>
  <c r="G138" i="1"/>
  <c r="G146" i="1"/>
  <c r="G154" i="1"/>
  <c r="I154" i="1" s="1"/>
  <c r="J154" i="1" s="1"/>
  <c r="G162" i="1"/>
  <c r="I162" i="1" s="1"/>
  <c r="J162" i="1" s="1"/>
  <c r="G170" i="1"/>
  <c r="G178" i="1"/>
  <c r="I178" i="1" s="1"/>
  <c r="J178" i="1" s="1"/>
  <c r="G186" i="1"/>
  <c r="I186" i="1" s="1"/>
  <c r="J186" i="1" s="1"/>
  <c r="G194" i="1"/>
  <c r="I194" i="1" s="1"/>
  <c r="J194" i="1" s="1"/>
  <c r="G207" i="1"/>
  <c r="G225" i="1"/>
  <c r="G246" i="1"/>
  <c r="I246" i="1" s="1"/>
  <c r="J246" i="1" s="1"/>
  <c r="G267" i="1"/>
  <c r="I267" i="1" s="1"/>
  <c r="J267" i="1" s="1"/>
  <c r="G289" i="1"/>
  <c r="G310" i="1"/>
  <c r="I310" i="1" s="1"/>
  <c r="J310" i="1" s="1"/>
  <c r="G331" i="1"/>
  <c r="I331" i="1" s="1"/>
  <c r="J331" i="1" s="1"/>
  <c r="G356" i="1"/>
  <c r="G391" i="1"/>
  <c r="G422" i="1"/>
  <c r="G425" i="1"/>
  <c r="I425" i="1" s="1"/>
  <c r="J425" i="1" s="1"/>
  <c r="I448" i="1"/>
  <c r="I60" i="1"/>
  <c r="J60" i="1" s="1"/>
  <c r="I308" i="1"/>
  <c r="J308" i="1" s="1"/>
  <c r="I188" i="1"/>
  <c r="J188" i="1" s="1"/>
  <c r="I100" i="1"/>
  <c r="J100" i="1" s="1"/>
  <c r="I164" i="1"/>
  <c r="J164" i="1" s="1"/>
  <c r="I233" i="1"/>
  <c r="J233" i="1" s="1"/>
  <c r="I402" i="1"/>
  <c r="J402" i="1" s="1"/>
  <c r="I29" i="1"/>
  <c r="J29" i="1" s="1"/>
  <c r="I53" i="1"/>
  <c r="J53" i="1" s="1"/>
  <c r="I77" i="1"/>
  <c r="J77" i="1" s="1"/>
  <c r="I117" i="1"/>
  <c r="J117" i="1" s="1"/>
  <c r="I141" i="1"/>
  <c r="J141" i="1" s="1"/>
  <c r="I198" i="1"/>
  <c r="J198" i="1" s="1"/>
  <c r="I298" i="1"/>
  <c r="J298" i="1" s="1"/>
  <c r="I6" i="1"/>
  <c r="J6" i="1" s="1"/>
  <c r="I22" i="1"/>
  <c r="J22" i="1" s="1"/>
  <c r="I30" i="1"/>
  <c r="J30" i="1" s="1"/>
  <c r="I38" i="1"/>
  <c r="J38" i="1" s="1"/>
  <c r="I46" i="1"/>
  <c r="J46" i="1" s="1"/>
  <c r="I62" i="1"/>
  <c r="J62" i="1" s="1"/>
  <c r="I86" i="1"/>
  <c r="J86" i="1" s="1"/>
  <c r="I94" i="1"/>
  <c r="J94" i="1" s="1"/>
  <c r="I102" i="1"/>
  <c r="J102" i="1" s="1"/>
  <c r="I118" i="1"/>
  <c r="J118" i="1" s="1"/>
  <c r="I150" i="1"/>
  <c r="J150" i="1" s="1"/>
  <c r="I158" i="1"/>
  <c r="J158" i="1" s="1"/>
  <c r="I182" i="1"/>
  <c r="J182" i="1" s="1"/>
  <c r="I215" i="1"/>
  <c r="J215" i="1" s="1"/>
  <c r="I235" i="1"/>
  <c r="J235" i="1" s="1"/>
  <c r="I257" i="1"/>
  <c r="J257" i="1" s="1"/>
  <c r="I278" i="1"/>
  <c r="J278" i="1" s="1"/>
  <c r="I320" i="1"/>
  <c r="J320" i="1" s="1"/>
  <c r="I439" i="1"/>
  <c r="J439" i="1" s="1"/>
  <c r="I7" i="1"/>
  <c r="J7" i="1" s="1"/>
  <c r="I15" i="1"/>
  <c r="J15" i="1" s="1"/>
  <c r="I31" i="1"/>
  <c r="J31" i="1" s="1"/>
  <c r="I55" i="1"/>
  <c r="J55" i="1" s="1"/>
  <c r="I63" i="1"/>
  <c r="J63" i="1" s="1"/>
  <c r="I79" i="1"/>
  <c r="J79" i="1" s="1"/>
  <c r="I87" i="1"/>
  <c r="J87" i="1" s="1"/>
  <c r="I95" i="1"/>
  <c r="J95" i="1" s="1"/>
  <c r="I103" i="1"/>
  <c r="J103" i="1" s="1"/>
  <c r="I111" i="1"/>
  <c r="J111" i="1" s="1"/>
  <c r="I119" i="1"/>
  <c r="J119" i="1" s="1"/>
  <c r="I143" i="1"/>
  <c r="J143" i="1" s="1"/>
  <c r="I151" i="1"/>
  <c r="J151" i="1" s="1"/>
  <c r="I159" i="1"/>
  <c r="J159" i="1" s="1"/>
  <c r="I52" i="1"/>
  <c r="J52" i="1" s="1"/>
  <c r="I132" i="1"/>
  <c r="J132" i="1" s="1"/>
  <c r="I370" i="1"/>
  <c r="J370" i="1" s="1"/>
  <c r="I68" i="1"/>
  <c r="J68" i="1" s="1"/>
  <c r="I213" i="1"/>
  <c r="J213" i="1" s="1"/>
  <c r="I275" i="1"/>
  <c r="J275" i="1" s="1"/>
  <c r="I61" i="1"/>
  <c r="J61" i="1" s="1"/>
  <c r="I109" i="1"/>
  <c r="J109" i="1" s="1"/>
  <c r="I319" i="1"/>
  <c r="J319" i="1" s="1"/>
  <c r="I437" i="1"/>
  <c r="J437" i="1" s="1"/>
  <c r="I10" i="1"/>
  <c r="J10" i="1" s="1"/>
  <c r="I50" i="1"/>
  <c r="J50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38" i="1"/>
  <c r="J138" i="1" s="1"/>
  <c r="I146" i="1"/>
  <c r="J146" i="1" s="1"/>
  <c r="I170" i="1"/>
  <c r="J170" i="1" s="1"/>
  <c r="I207" i="1"/>
  <c r="J207" i="1" s="1"/>
  <c r="I225" i="1"/>
  <c r="J225" i="1" s="1"/>
  <c r="I289" i="1"/>
  <c r="J289" i="1" s="1"/>
  <c r="I356" i="1"/>
  <c r="J356" i="1" s="1"/>
  <c r="I391" i="1"/>
  <c r="J391" i="1" s="1"/>
  <c r="I422" i="1"/>
  <c r="J422" i="1" s="1"/>
  <c r="I20" i="1"/>
  <c r="J20" i="1" s="1"/>
  <c r="I76" i="1"/>
  <c r="J76" i="1" s="1"/>
  <c r="I45" i="1"/>
  <c r="J45" i="1" s="1"/>
  <c r="I181" i="1"/>
  <c r="J181" i="1" s="1"/>
  <c r="I214" i="1"/>
  <c r="J214" i="1" s="1"/>
  <c r="I403" i="1"/>
  <c r="J403" i="1" s="1"/>
  <c r="I18" i="1"/>
  <c r="J18" i="1" s="1"/>
  <c r="I26" i="1"/>
  <c r="J26" i="1" s="1"/>
  <c r="I42" i="1"/>
  <c r="J42" i="1" s="1"/>
  <c r="I19" i="1"/>
  <c r="J19" i="1" s="1"/>
  <c r="I27" i="1"/>
  <c r="J27" i="1" s="1"/>
  <c r="I43" i="1"/>
  <c r="J43" i="1" s="1"/>
  <c r="I51" i="1"/>
  <c r="J51" i="1" s="1"/>
  <c r="I59" i="1"/>
  <c r="J59" i="1" s="1"/>
  <c r="I67" i="1"/>
  <c r="J67" i="1" s="1"/>
  <c r="I75" i="1"/>
  <c r="J75" i="1" s="1"/>
  <c r="I83" i="1"/>
  <c r="J83" i="1" s="1"/>
  <c r="I99" i="1"/>
  <c r="J99" i="1" s="1"/>
  <c r="I123" i="1"/>
  <c r="J123" i="1" s="1"/>
  <c r="I155" i="1"/>
  <c r="J155" i="1" s="1"/>
  <c r="I163" i="1"/>
  <c r="J163" i="1" s="1"/>
  <c r="I171" i="1"/>
  <c r="J171" i="1" s="1"/>
  <c r="I187" i="1"/>
  <c r="J187" i="1" s="1"/>
  <c r="I251" i="1"/>
  <c r="J251" i="1" s="1"/>
  <c r="I273" i="1"/>
  <c r="J273" i="1" s="1"/>
  <c r="I338" i="1"/>
  <c r="J338" i="1" s="1"/>
  <c r="I431" i="1"/>
  <c r="J431" i="1" s="1"/>
  <c r="I28" i="1"/>
  <c r="J28" i="1" s="1"/>
  <c r="I140" i="1"/>
  <c r="J140" i="1" s="1"/>
  <c r="I197" i="1"/>
  <c r="J197" i="1" s="1"/>
  <c r="I173" i="1"/>
  <c r="J173" i="1" s="1"/>
  <c r="I167" i="1"/>
  <c r="J167" i="1" s="1"/>
  <c r="I175" i="1"/>
  <c r="J175" i="1" s="1"/>
  <c r="I203" i="1"/>
  <c r="J203" i="1" s="1"/>
  <c r="I240" i="1"/>
  <c r="J240" i="1" s="1"/>
  <c r="I262" i="1"/>
  <c r="J262" i="1" s="1"/>
  <c r="I283" i="1"/>
  <c r="J283" i="1" s="1"/>
  <c r="I326" i="1"/>
  <c r="J326" i="1" s="1"/>
  <c r="I351" i="1"/>
  <c r="J351" i="1" s="1"/>
  <c r="I384" i="1"/>
  <c r="J384" i="1" s="1"/>
  <c r="I446" i="1"/>
  <c r="J446" i="1" s="1"/>
  <c r="K446" i="1" s="1"/>
  <c r="I8" i="1"/>
  <c r="J8" i="1" s="1"/>
  <c r="I16" i="1"/>
  <c r="J16" i="1" s="1"/>
  <c r="I40" i="1"/>
  <c r="J40" i="1" s="1"/>
  <c r="I48" i="1"/>
  <c r="J48" i="1" s="1"/>
  <c r="I56" i="1"/>
  <c r="J56" i="1" s="1"/>
  <c r="I72" i="1"/>
  <c r="J72" i="1" s="1"/>
  <c r="I96" i="1"/>
  <c r="J96" i="1" s="1"/>
  <c r="I120" i="1"/>
  <c r="J120" i="1" s="1"/>
  <c r="I128" i="1"/>
  <c r="J128" i="1" s="1"/>
  <c r="I136" i="1"/>
  <c r="J136" i="1" s="1"/>
  <c r="I144" i="1"/>
  <c r="J144" i="1" s="1"/>
  <c r="I160" i="1"/>
  <c r="J160" i="1" s="1"/>
  <c r="I192" i="1"/>
  <c r="J192" i="1" s="1"/>
  <c r="I205" i="1"/>
  <c r="J205" i="1" s="1"/>
  <c r="I222" i="1"/>
  <c r="J222" i="1" s="1"/>
  <c r="I265" i="1"/>
  <c r="J265" i="1" s="1"/>
  <c r="I354" i="1"/>
  <c r="J354" i="1" s="1"/>
  <c r="I388" i="1"/>
  <c r="J388" i="1" s="1"/>
  <c r="I9" i="1"/>
  <c r="J9" i="1" s="1"/>
  <c r="I17" i="1"/>
  <c r="J17" i="1" s="1"/>
  <c r="I25" i="1"/>
  <c r="J25" i="1" s="1"/>
  <c r="I73" i="1"/>
  <c r="J73" i="1" s="1"/>
  <c r="I105" i="1"/>
  <c r="J105" i="1" s="1"/>
  <c r="I113" i="1"/>
  <c r="J113" i="1" s="1"/>
  <c r="I137" i="1"/>
  <c r="J137" i="1" s="1"/>
  <c r="I161" i="1"/>
  <c r="J161" i="1" s="1"/>
  <c r="I169" i="1"/>
  <c r="J169" i="1" s="1"/>
  <c r="I177" i="1"/>
  <c r="J177" i="1" s="1"/>
  <c r="I185" i="1"/>
  <c r="J185" i="1" s="1"/>
  <c r="I206" i="1"/>
  <c r="J206" i="1" s="1"/>
  <c r="I287" i="1"/>
  <c r="J287" i="1" s="1"/>
  <c r="I330" i="1"/>
  <c r="J330" i="1" s="1"/>
  <c r="I389" i="1"/>
  <c r="J389" i="1" s="1"/>
  <c r="G200" i="1"/>
  <c r="I200" i="1" s="1"/>
  <c r="J200" i="1" s="1"/>
  <c r="G208" i="1"/>
  <c r="I208" i="1" s="1"/>
  <c r="J208" i="1" s="1"/>
  <c r="G216" i="1"/>
  <c r="I216" i="1" s="1"/>
  <c r="J216" i="1" s="1"/>
  <c r="G226" i="1"/>
  <c r="I226" i="1" s="1"/>
  <c r="J226" i="1" s="1"/>
  <c r="G236" i="1"/>
  <c r="I236" i="1" s="1"/>
  <c r="J236" i="1" s="1"/>
  <c r="G247" i="1"/>
  <c r="I247" i="1" s="1"/>
  <c r="J247" i="1" s="1"/>
  <c r="G258" i="1"/>
  <c r="I258" i="1" s="1"/>
  <c r="J258" i="1" s="1"/>
  <c r="G269" i="1"/>
  <c r="I269" i="1" s="1"/>
  <c r="J269" i="1" s="1"/>
  <c r="G279" i="1"/>
  <c r="I279" i="1" s="1"/>
  <c r="J279" i="1" s="1"/>
  <c r="G290" i="1"/>
  <c r="I290" i="1" s="1"/>
  <c r="J290" i="1" s="1"/>
  <c r="G301" i="1"/>
  <c r="I301" i="1" s="1"/>
  <c r="J301" i="1" s="1"/>
  <c r="G311" i="1"/>
  <c r="I311" i="1" s="1"/>
  <c r="J311" i="1" s="1"/>
  <c r="G322" i="1"/>
  <c r="I322" i="1" s="1"/>
  <c r="J322" i="1" s="1"/>
  <c r="G332" i="1"/>
  <c r="I332" i="1" s="1"/>
  <c r="J332" i="1" s="1"/>
  <c r="G346" i="1"/>
  <c r="I346" i="1" s="1"/>
  <c r="J346" i="1" s="1"/>
  <c r="G359" i="1"/>
  <c r="I359" i="1" s="1"/>
  <c r="J359" i="1" s="1"/>
  <c r="G377" i="1"/>
  <c r="I377" i="1" s="1"/>
  <c r="J377" i="1" s="1"/>
  <c r="G393" i="1"/>
  <c r="I393" i="1" s="1"/>
  <c r="J393" i="1" s="1"/>
  <c r="G408" i="1"/>
  <c r="I408" i="1" s="1"/>
  <c r="J408" i="1" s="1"/>
  <c r="G424" i="1"/>
  <c r="I424" i="1" s="1"/>
  <c r="J424" i="1" s="1"/>
  <c r="G441" i="1"/>
  <c r="I441" i="1" s="1"/>
  <c r="J441" i="1" s="1"/>
  <c r="G201" i="1"/>
  <c r="I201" i="1" s="1"/>
  <c r="J201" i="1" s="1"/>
  <c r="G209" i="1"/>
  <c r="I209" i="1" s="1"/>
  <c r="J209" i="1" s="1"/>
  <c r="G217" i="1"/>
  <c r="I217" i="1" s="1"/>
  <c r="J217" i="1" s="1"/>
  <c r="G228" i="1"/>
  <c r="I228" i="1" s="1"/>
  <c r="J228" i="1" s="1"/>
  <c r="G237" i="1"/>
  <c r="I237" i="1" s="1"/>
  <c r="J237" i="1" s="1"/>
  <c r="G249" i="1"/>
  <c r="I249" i="1" s="1"/>
  <c r="J249" i="1" s="1"/>
  <c r="G259" i="1"/>
  <c r="I259" i="1" s="1"/>
  <c r="J259" i="1" s="1"/>
  <c r="G270" i="1"/>
  <c r="I270" i="1" s="1"/>
  <c r="J270" i="1" s="1"/>
  <c r="G281" i="1"/>
  <c r="I281" i="1" s="1"/>
  <c r="J281" i="1" s="1"/>
  <c r="G291" i="1"/>
  <c r="I291" i="1" s="1"/>
  <c r="J291" i="1" s="1"/>
  <c r="G302" i="1"/>
  <c r="I302" i="1" s="1"/>
  <c r="J302" i="1" s="1"/>
  <c r="G312" i="1"/>
  <c r="I312" i="1" s="1"/>
  <c r="J312" i="1" s="1"/>
  <c r="G323" i="1"/>
  <c r="I323" i="1" s="1"/>
  <c r="J323" i="1" s="1"/>
  <c r="G335" i="1"/>
  <c r="I335" i="1" s="1"/>
  <c r="J335" i="1" s="1"/>
  <c r="G347" i="1"/>
  <c r="I347" i="1" s="1"/>
  <c r="J347" i="1" s="1"/>
  <c r="G362" i="1"/>
  <c r="I362" i="1" s="1"/>
  <c r="J362" i="1" s="1"/>
  <c r="G378" i="1"/>
  <c r="I378" i="1" s="1"/>
  <c r="J378" i="1" s="1"/>
  <c r="G394" i="1"/>
  <c r="I394" i="1" s="1"/>
  <c r="J394" i="1" s="1"/>
  <c r="G410" i="1"/>
  <c r="I410" i="1" s="1"/>
  <c r="J410" i="1" s="1"/>
  <c r="G427" i="1"/>
  <c r="I427" i="1" s="1"/>
  <c r="J427" i="1" s="1"/>
  <c r="G443" i="1"/>
  <c r="I443" i="1" s="1"/>
  <c r="J443" i="1" s="1"/>
  <c r="G202" i="1"/>
  <c r="I202" i="1" s="1"/>
  <c r="J202" i="1" s="1"/>
  <c r="G210" i="1"/>
  <c r="I210" i="1" s="1"/>
  <c r="J210" i="1" s="1"/>
  <c r="G218" i="1"/>
  <c r="I218" i="1" s="1"/>
  <c r="J218" i="1" s="1"/>
  <c r="G229" i="1"/>
  <c r="I229" i="1" s="1"/>
  <c r="J229" i="1" s="1"/>
  <c r="G239" i="1"/>
  <c r="I239" i="1" s="1"/>
  <c r="J239" i="1" s="1"/>
  <c r="G250" i="1"/>
  <c r="I250" i="1" s="1"/>
  <c r="J250" i="1" s="1"/>
  <c r="G261" i="1"/>
  <c r="I261" i="1" s="1"/>
  <c r="J261" i="1" s="1"/>
  <c r="G271" i="1"/>
  <c r="I271" i="1" s="1"/>
  <c r="J271" i="1" s="1"/>
  <c r="G282" i="1"/>
  <c r="I282" i="1" s="1"/>
  <c r="J282" i="1" s="1"/>
  <c r="G293" i="1"/>
  <c r="I293" i="1" s="1"/>
  <c r="J293" i="1" s="1"/>
  <c r="G303" i="1"/>
  <c r="I303" i="1" s="1"/>
  <c r="J303" i="1" s="1"/>
  <c r="G314" i="1"/>
  <c r="I314" i="1" s="1"/>
  <c r="J314" i="1" s="1"/>
  <c r="G324" i="1"/>
  <c r="I324" i="1" s="1"/>
  <c r="J324" i="1" s="1"/>
  <c r="G336" i="1"/>
  <c r="I336" i="1" s="1"/>
  <c r="J336" i="1" s="1"/>
  <c r="G348" i="1"/>
  <c r="I348" i="1" s="1"/>
  <c r="J348" i="1" s="1"/>
  <c r="G363" i="1"/>
  <c r="I363" i="1" s="1"/>
  <c r="J363" i="1" s="1"/>
  <c r="G381" i="1"/>
  <c r="I381" i="1" s="1"/>
  <c r="J381" i="1" s="1"/>
  <c r="G395" i="1"/>
  <c r="I395" i="1" s="1"/>
  <c r="J395" i="1" s="1"/>
  <c r="G412" i="1"/>
  <c r="I412" i="1" s="1"/>
  <c r="J412" i="1" s="1"/>
  <c r="G429" i="1"/>
  <c r="I429" i="1" s="1"/>
  <c r="J429" i="1" s="1"/>
  <c r="G445" i="1"/>
  <c r="I445" i="1" s="1"/>
  <c r="J445" i="1" s="1"/>
  <c r="G196" i="1"/>
  <c r="I196" i="1" s="1"/>
  <c r="J196" i="1" s="1"/>
  <c r="G204" i="1"/>
  <c r="I204" i="1" s="1"/>
  <c r="J204" i="1" s="1"/>
  <c r="G212" i="1"/>
  <c r="I212" i="1" s="1"/>
  <c r="J212" i="1" s="1"/>
  <c r="G221" i="1"/>
  <c r="I221" i="1" s="1"/>
  <c r="J221" i="1" s="1"/>
  <c r="G232" i="1"/>
  <c r="I232" i="1" s="1"/>
  <c r="J232" i="1" s="1"/>
  <c r="G242" i="1"/>
  <c r="I242" i="1" s="1"/>
  <c r="J242" i="1" s="1"/>
  <c r="G253" i="1"/>
  <c r="I253" i="1" s="1"/>
  <c r="J253" i="1" s="1"/>
  <c r="G263" i="1"/>
  <c r="I263" i="1" s="1"/>
  <c r="J263" i="1" s="1"/>
  <c r="G274" i="1"/>
  <c r="I274" i="1" s="1"/>
  <c r="J274" i="1" s="1"/>
  <c r="G285" i="1"/>
  <c r="I285" i="1" s="1"/>
  <c r="J285" i="1" s="1"/>
  <c r="G295" i="1"/>
  <c r="I295" i="1" s="1"/>
  <c r="J295" i="1" s="1"/>
  <c r="G306" i="1"/>
  <c r="I306" i="1" s="1"/>
  <c r="J306" i="1" s="1"/>
  <c r="G316" i="1"/>
  <c r="I316" i="1" s="1"/>
  <c r="J316" i="1" s="1"/>
  <c r="G327" i="1"/>
  <c r="I327" i="1" s="1"/>
  <c r="J327" i="1" s="1"/>
  <c r="G339" i="1"/>
  <c r="I339" i="1" s="1"/>
  <c r="J339" i="1" s="1"/>
  <c r="G352" i="1"/>
  <c r="I352" i="1" s="1"/>
  <c r="J352" i="1" s="1"/>
  <c r="G369" i="1"/>
  <c r="I369" i="1" s="1"/>
  <c r="J369" i="1" s="1"/>
  <c r="G386" i="1"/>
  <c r="I386" i="1" s="1"/>
  <c r="J386" i="1" s="1"/>
  <c r="G401" i="1"/>
  <c r="I401" i="1" s="1"/>
  <c r="J401" i="1" s="1"/>
  <c r="G416" i="1"/>
  <c r="I416" i="1" s="1"/>
  <c r="J416" i="1" s="1"/>
  <c r="G433" i="1"/>
  <c r="I433" i="1" s="1"/>
  <c r="J433" i="1" s="1"/>
  <c r="G426" i="1"/>
  <c r="I426" i="1" s="1"/>
  <c r="J426" i="1" s="1"/>
  <c r="G334" i="1"/>
  <c r="I334" i="1" s="1"/>
  <c r="J334" i="1" s="1"/>
  <c r="G342" i="1"/>
  <c r="I342" i="1" s="1"/>
  <c r="J342" i="1" s="1"/>
  <c r="G350" i="1"/>
  <c r="I350" i="1" s="1"/>
  <c r="J350" i="1" s="1"/>
  <c r="G358" i="1"/>
  <c r="I358" i="1" s="1"/>
  <c r="J358" i="1" s="1"/>
  <c r="G365" i="1"/>
  <c r="I365" i="1" s="1"/>
  <c r="J365" i="1" s="1"/>
  <c r="G373" i="1"/>
  <c r="I373" i="1" s="1"/>
  <c r="J373" i="1" s="1"/>
  <c r="G380" i="1"/>
  <c r="I380" i="1" s="1"/>
  <c r="J380" i="1" s="1"/>
  <c r="G397" i="1"/>
  <c r="I397" i="1" s="1"/>
  <c r="J397" i="1" s="1"/>
  <c r="G405" i="1"/>
  <c r="I405" i="1" s="1"/>
  <c r="J405" i="1" s="1"/>
  <c r="G360" i="1"/>
  <c r="I360" i="1" s="1"/>
  <c r="J360" i="1" s="1"/>
  <c r="G367" i="1"/>
  <c r="I367" i="1" s="1"/>
  <c r="J367" i="1" s="1"/>
  <c r="G375" i="1"/>
  <c r="I375" i="1" s="1"/>
  <c r="J375" i="1" s="1"/>
  <c r="G382" i="1"/>
  <c r="I382" i="1" s="1"/>
  <c r="J382" i="1" s="1"/>
  <c r="G392" i="1"/>
  <c r="I392" i="1" s="1"/>
  <c r="J392" i="1" s="1"/>
  <c r="G399" i="1"/>
  <c r="I399" i="1" s="1"/>
  <c r="J399" i="1" s="1"/>
  <c r="F449" i="1"/>
  <c r="G223" i="1"/>
  <c r="I223" i="1" s="1"/>
  <c r="J223" i="1" s="1"/>
  <c r="G231" i="1"/>
  <c r="I231" i="1" s="1"/>
  <c r="J231" i="1" s="1"/>
  <c r="G238" i="1"/>
  <c r="I238" i="1" s="1"/>
  <c r="J238" i="1" s="1"/>
  <c r="G245" i="1"/>
  <c r="I245" i="1" s="1"/>
  <c r="J245" i="1" s="1"/>
  <c r="G252" i="1"/>
  <c r="I252" i="1" s="1"/>
  <c r="J252" i="1" s="1"/>
  <c r="G260" i="1"/>
  <c r="I260" i="1" s="1"/>
  <c r="J260" i="1" s="1"/>
  <c r="G268" i="1"/>
  <c r="I268" i="1" s="1"/>
  <c r="J268" i="1" s="1"/>
  <c r="G276" i="1"/>
  <c r="I276" i="1" s="1"/>
  <c r="J276" i="1" s="1"/>
  <c r="G284" i="1"/>
  <c r="I284" i="1" s="1"/>
  <c r="J284" i="1" s="1"/>
  <c r="G292" i="1"/>
  <c r="I292" i="1" s="1"/>
  <c r="J292" i="1" s="1"/>
  <c r="G299" i="1"/>
  <c r="I299" i="1" s="1"/>
  <c r="J299" i="1" s="1"/>
  <c r="G305" i="1"/>
  <c r="I305" i="1" s="1"/>
  <c r="J305" i="1" s="1"/>
  <c r="G313" i="1"/>
  <c r="I313" i="1" s="1"/>
  <c r="J313" i="1" s="1"/>
  <c r="G321" i="1"/>
  <c r="I321" i="1" s="1"/>
  <c r="J321" i="1" s="1"/>
  <c r="G329" i="1"/>
  <c r="I329" i="1" s="1"/>
  <c r="J329" i="1" s="1"/>
  <c r="G337" i="1"/>
  <c r="I337" i="1" s="1"/>
  <c r="J337" i="1" s="1"/>
  <c r="G345" i="1"/>
  <c r="I345" i="1" s="1"/>
  <c r="J345" i="1" s="1"/>
  <c r="G353" i="1"/>
  <c r="I353" i="1" s="1"/>
  <c r="J353" i="1" s="1"/>
  <c r="G361" i="1"/>
  <c r="I361" i="1" s="1"/>
  <c r="J361" i="1" s="1"/>
  <c r="G368" i="1"/>
  <c r="I368" i="1" s="1"/>
  <c r="J368" i="1" s="1"/>
  <c r="G376" i="1"/>
  <c r="I376" i="1" s="1"/>
  <c r="J376" i="1" s="1"/>
  <c r="G383" i="1"/>
  <c r="I383" i="1" s="1"/>
  <c r="J383" i="1" s="1"/>
  <c r="G387" i="1"/>
  <c r="I387" i="1" s="1"/>
  <c r="J387" i="1" s="1"/>
  <c r="G400" i="1"/>
  <c r="I400" i="1" s="1"/>
  <c r="J400" i="1" s="1"/>
  <c r="G407" i="1"/>
  <c r="I407" i="1" s="1"/>
  <c r="J407" i="1" s="1"/>
  <c r="G411" i="1"/>
  <c r="I411" i="1" s="1"/>
  <c r="J411" i="1" s="1"/>
  <c r="G415" i="1"/>
  <c r="I415" i="1" s="1"/>
  <c r="J415" i="1" s="1"/>
  <c r="G419" i="1"/>
  <c r="I419" i="1" s="1"/>
  <c r="J419" i="1" s="1"/>
  <c r="G423" i="1"/>
  <c r="I423" i="1" s="1"/>
  <c r="J423" i="1" s="1"/>
  <c r="G428" i="1"/>
  <c r="I428" i="1" s="1"/>
  <c r="J428" i="1" s="1"/>
  <c r="G432" i="1"/>
  <c r="I432" i="1" s="1"/>
  <c r="J432" i="1" s="1"/>
  <c r="G436" i="1"/>
  <c r="I436" i="1" s="1"/>
  <c r="J436" i="1" s="1"/>
  <c r="G440" i="1"/>
  <c r="I440" i="1" s="1"/>
  <c r="J440" i="1" s="1"/>
  <c r="G219" i="1"/>
  <c r="I219" i="1" s="1"/>
  <c r="J219" i="1" s="1"/>
  <c r="G227" i="1"/>
  <c r="I227" i="1" s="1"/>
  <c r="J227" i="1" s="1"/>
  <c r="G241" i="1"/>
  <c r="I241" i="1" s="1"/>
  <c r="J241" i="1" s="1"/>
  <c r="G248" i="1"/>
  <c r="I248" i="1" s="1"/>
  <c r="J248" i="1" s="1"/>
  <c r="G256" i="1"/>
  <c r="I256" i="1" s="1"/>
  <c r="J256" i="1" s="1"/>
  <c r="G264" i="1"/>
  <c r="I264" i="1" s="1"/>
  <c r="J264" i="1" s="1"/>
  <c r="G272" i="1"/>
  <c r="I272" i="1" s="1"/>
  <c r="J272" i="1" s="1"/>
  <c r="G280" i="1"/>
  <c r="I280" i="1" s="1"/>
  <c r="J280" i="1" s="1"/>
  <c r="G288" i="1"/>
  <c r="I288" i="1" s="1"/>
  <c r="J288" i="1" s="1"/>
  <c r="G296" i="1"/>
  <c r="I296" i="1" s="1"/>
  <c r="J296" i="1" s="1"/>
  <c r="G309" i="1"/>
  <c r="I309" i="1" s="1"/>
  <c r="J309" i="1" s="1"/>
  <c r="G317" i="1"/>
  <c r="I317" i="1" s="1"/>
  <c r="J317" i="1" s="1"/>
  <c r="G325" i="1"/>
  <c r="I325" i="1" s="1"/>
  <c r="J325" i="1" s="1"/>
  <c r="G333" i="1"/>
  <c r="I333" i="1" s="1"/>
  <c r="J333" i="1" s="1"/>
  <c r="G341" i="1"/>
  <c r="I341" i="1" s="1"/>
  <c r="J341" i="1" s="1"/>
  <c r="G349" i="1"/>
  <c r="I349" i="1" s="1"/>
  <c r="J349" i="1" s="1"/>
  <c r="G357" i="1"/>
  <c r="I357" i="1" s="1"/>
  <c r="J357" i="1" s="1"/>
  <c r="G364" i="1"/>
  <c r="I364" i="1" s="1"/>
  <c r="J364" i="1" s="1"/>
  <c r="G372" i="1"/>
  <c r="I372" i="1" s="1"/>
  <c r="J372" i="1" s="1"/>
  <c r="G379" i="1"/>
  <c r="I379" i="1" s="1"/>
  <c r="J379" i="1" s="1"/>
  <c r="G385" i="1"/>
  <c r="I385" i="1" s="1"/>
  <c r="J385" i="1" s="1"/>
  <c r="G390" i="1"/>
  <c r="I390" i="1" s="1"/>
  <c r="J390" i="1" s="1"/>
  <c r="G396" i="1"/>
  <c r="I396" i="1" s="1"/>
  <c r="J396" i="1" s="1"/>
  <c r="G404" i="1"/>
  <c r="I404" i="1" s="1"/>
  <c r="J404" i="1" s="1"/>
  <c r="G409" i="1"/>
  <c r="I409" i="1" s="1"/>
  <c r="J409" i="1" s="1"/>
  <c r="G413" i="1"/>
  <c r="I413" i="1" s="1"/>
  <c r="J413" i="1" s="1"/>
  <c r="G417" i="1"/>
  <c r="I417" i="1" s="1"/>
  <c r="J417" i="1" s="1"/>
  <c r="G421" i="1"/>
  <c r="I421" i="1" s="1"/>
  <c r="J421" i="1" s="1"/>
  <c r="G430" i="1"/>
  <c r="I430" i="1" s="1"/>
  <c r="J430" i="1" s="1"/>
  <c r="G434" i="1"/>
  <c r="I434" i="1" s="1"/>
  <c r="J434" i="1" s="1"/>
  <c r="G438" i="1"/>
  <c r="I438" i="1" s="1"/>
  <c r="J438" i="1" s="1"/>
  <c r="G442" i="1"/>
  <c r="I442" i="1" s="1"/>
  <c r="J442" i="1" s="1"/>
  <c r="J4" i="1" l="1"/>
  <c r="J447" i="1" s="1"/>
  <c r="I447" i="1"/>
  <c r="I449" i="1" s="1"/>
  <c r="K296" i="1"/>
  <c r="K299" i="1"/>
  <c r="K350" i="1"/>
  <c r="K196" i="1"/>
  <c r="K302" i="1"/>
  <c r="K420" i="1"/>
  <c r="K222" i="1"/>
  <c r="K167" i="1"/>
  <c r="K75" i="1"/>
  <c r="K186" i="1"/>
  <c r="K92" i="1"/>
  <c r="K142" i="1"/>
  <c r="K233" i="1"/>
  <c r="K288" i="1"/>
  <c r="K292" i="1"/>
  <c r="K263" i="1"/>
  <c r="K385" i="1"/>
  <c r="K256" i="1"/>
  <c r="K383" i="1"/>
  <c r="K260" i="1"/>
  <c r="K416" i="1"/>
  <c r="K221" i="1"/>
  <c r="K282" i="1"/>
  <c r="K202" i="1"/>
  <c r="K249" i="1"/>
  <c r="K301" i="1"/>
  <c r="K266" i="1"/>
  <c r="K89" i="1"/>
  <c r="K168" i="1"/>
  <c r="K40" i="1"/>
  <c r="K191" i="1"/>
  <c r="K273" i="1"/>
  <c r="K99" i="1"/>
  <c r="K403" i="1"/>
  <c r="K225" i="1"/>
  <c r="K379" i="1"/>
  <c r="K248" i="1"/>
  <c r="K313" i="1"/>
  <c r="K417" i="1"/>
  <c r="K372" i="1"/>
  <c r="K309" i="1"/>
  <c r="K241" i="1"/>
  <c r="K419" i="1"/>
  <c r="K368" i="1"/>
  <c r="K305" i="1"/>
  <c r="K245" i="1"/>
  <c r="K375" i="1"/>
  <c r="K358" i="1"/>
  <c r="K386" i="1"/>
  <c r="K285" i="1"/>
  <c r="K204" i="1"/>
  <c r="K348" i="1"/>
  <c r="K261" i="1"/>
  <c r="K427" i="1"/>
  <c r="K312" i="1"/>
  <c r="K228" i="1"/>
  <c r="K377" i="1"/>
  <c r="K279" i="1"/>
  <c r="K200" i="1"/>
  <c r="K206" i="1"/>
  <c r="K137" i="1"/>
  <c r="K73" i="1"/>
  <c r="K9" i="1"/>
  <c r="K243" i="1"/>
  <c r="K152" i="1"/>
  <c r="K88" i="1"/>
  <c r="K24" i="1"/>
  <c r="K304" i="1"/>
  <c r="K175" i="1"/>
  <c r="K431" i="1"/>
  <c r="K230" i="1"/>
  <c r="K147" i="1"/>
  <c r="K83" i="1"/>
  <c r="K19" i="1"/>
  <c r="K214" i="1"/>
  <c r="K318" i="1"/>
  <c r="K356" i="1"/>
  <c r="K194" i="1"/>
  <c r="K130" i="1"/>
  <c r="K66" i="1"/>
  <c r="K189" i="1"/>
  <c r="K435" i="1"/>
  <c r="K132" i="1"/>
  <c r="K127" i="1"/>
  <c r="K63" i="1"/>
  <c r="K439" i="1"/>
  <c r="K235" i="1"/>
  <c r="K150" i="1"/>
  <c r="K86" i="1"/>
  <c r="K22" i="1"/>
  <c r="K141" i="1"/>
  <c r="K297" i="1"/>
  <c r="K172" i="1"/>
  <c r="K364" i="1"/>
  <c r="K361" i="1"/>
  <c r="K367" i="1"/>
  <c r="K274" i="1"/>
  <c r="K410" i="1"/>
  <c r="K269" i="1"/>
  <c r="K65" i="1"/>
  <c r="K80" i="1"/>
  <c r="K211" i="1"/>
  <c r="K254" i="1"/>
  <c r="K157" i="1"/>
  <c r="K406" i="1"/>
  <c r="K78" i="1"/>
  <c r="K357" i="1"/>
  <c r="K353" i="1"/>
  <c r="K352" i="1"/>
  <c r="K239" i="1"/>
  <c r="K209" i="1"/>
  <c r="K389" i="1"/>
  <c r="K57" i="1"/>
  <c r="K136" i="1"/>
  <c r="K8" i="1"/>
  <c r="K173" i="1"/>
  <c r="K195" i="1"/>
  <c r="K58" i="1"/>
  <c r="K148" i="1"/>
  <c r="K178" i="1"/>
  <c r="K34" i="1"/>
  <c r="K213" i="1"/>
  <c r="K111" i="1"/>
  <c r="K374" i="1"/>
  <c r="K134" i="1"/>
  <c r="K93" i="1"/>
  <c r="K108" i="1"/>
  <c r="K442" i="1"/>
  <c r="K349" i="1"/>
  <c r="K440" i="1"/>
  <c r="K345" i="1"/>
  <c r="K223" i="1"/>
  <c r="K405" i="1"/>
  <c r="K334" i="1"/>
  <c r="K339" i="1"/>
  <c r="K253" i="1"/>
  <c r="K429" i="1"/>
  <c r="K314" i="1"/>
  <c r="K229" i="1"/>
  <c r="K378" i="1"/>
  <c r="K281" i="1"/>
  <c r="K201" i="1"/>
  <c r="K332" i="1"/>
  <c r="K247" i="1"/>
  <c r="K355" i="1"/>
  <c r="K177" i="1"/>
  <c r="K113" i="1"/>
  <c r="K49" i="1"/>
  <c r="K354" i="1"/>
  <c r="K192" i="1"/>
  <c r="K128" i="1"/>
  <c r="K64" i="1"/>
  <c r="K240" i="1"/>
  <c r="K340" i="1"/>
  <c r="K338" i="1"/>
  <c r="K187" i="1"/>
  <c r="K123" i="1"/>
  <c r="K59" i="1"/>
  <c r="K42" i="1"/>
  <c r="K125" i="1"/>
  <c r="K76" i="1"/>
  <c r="K289" i="1"/>
  <c r="K170" i="1"/>
  <c r="K106" i="1"/>
  <c r="K10" i="1"/>
  <c r="K109" i="1"/>
  <c r="K156" i="1"/>
  <c r="K103" i="1"/>
  <c r="K39" i="1"/>
  <c r="K344" i="1"/>
  <c r="K190" i="1"/>
  <c r="K126" i="1"/>
  <c r="K62" i="1"/>
  <c r="K343" i="1"/>
  <c r="K77" i="1"/>
  <c r="K100" i="1"/>
  <c r="K60" i="1"/>
  <c r="K415" i="1"/>
  <c r="K418" i="1"/>
  <c r="K283" i="1"/>
  <c r="K139" i="1"/>
  <c r="K331" i="1"/>
  <c r="K275" i="1"/>
  <c r="K215" i="1"/>
  <c r="K124" i="1"/>
  <c r="K219" i="1"/>
  <c r="K231" i="1"/>
  <c r="K445" i="1"/>
  <c r="K394" i="1"/>
  <c r="K346" i="1"/>
  <c r="K185" i="1"/>
  <c r="K388" i="1"/>
  <c r="K72" i="1"/>
  <c r="K262" i="1"/>
  <c r="K366" i="1"/>
  <c r="K131" i="1"/>
  <c r="K149" i="1"/>
  <c r="K310" i="1"/>
  <c r="K114" i="1"/>
  <c r="K133" i="1"/>
  <c r="K52" i="1"/>
  <c r="K47" i="1"/>
  <c r="K199" i="1"/>
  <c r="K70" i="1"/>
  <c r="K371" i="1"/>
  <c r="K164" i="1"/>
  <c r="K404" i="1"/>
  <c r="K280" i="1"/>
  <c r="K407" i="1"/>
  <c r="K284" i="1"/>
  <c r="K438" i="1"/>
  <c r="K396" i="1"/>
  <c r="K341" i="1"/>
  <c r="K272" i="1"/>
  <c r="K436" i="1"/>
  <c r="K400" i="1"/>
  <c r="K337" i="1"/>
  <c r="K276" i="1"/>
  <c r="K397" i="1"/>
  <c r="K426" i="1"/>
  <c r="K327" i="1"/>
  <c r="K242" i="1"/>
  <c r="K412" i="1"/>
  <c r="K303" i="1"/>
  <c r="K218" i="1"/>
  <c r="K362" i="1"/>
  <c r="K270" i="1"/>
  <c r="K441" i="1"/>
  <c r="K322" i="1"/>
  <c r="K236" i="1"/>
  <c r="K330" i="1"/>
  <c r="K169" i="1"/>
  <c r="K105" i="1"/>
  <c r="K41" i="1"/>
  <c r="K328" i="1"/>
  <c r="K184" i="1"/>
  <c r="K120" i="1"/>
  <c r="K56" i="1"/>
  <c r="K414" i="1"/>
  <c r="K220" i="1"/>
  <c r="K197" i="1"/>
  <c r="K315" i="1"/>
  <c r="K179" i="1"/>
  <c r="K115" i="1"/>
  <c r="K51" i="1"/>
  <c r="K26" i="1"/>
  <c r="K101" i="1"/>
  <c r="K20" i="1"/>
  <c r="K267" i="1"/>
  <c r="K162" i="1"/>
  <c r="K98" i="1"/>
  <c r="K14" i="1"/>
  <c r="K85" i="1"/>
  <c r="K116" i="1"/>
  <c r="K159" i="1"/>
  <c r="K95" i="1"/>
  <c r="K31" i="1"/>
  <c r="K320" i="1"/>
  <c r="K182" i="1"/>
  <c r="K118" i="1"/>
  <c r="K54" i="1"/>
  <c r="K298" i="1"/>
  <c r="K53" i="1"/>
  <c r="K36" i="1"/>
  <c r="K44" i="1"/>
  <c r="K413" i="1"/>
  <c r="K227" i="1"/>
  <c r="K238" i="1"/>
  <c r="K369" i="1"/>
  <c r="K250" i="1"/>
  <c r="K217" i="1"/>
  <c r="K129" i="1"/>
  <c r="K16" i="1"/>
  <c r="K11" i="1"/>
  <c r="K122" i="1"/>
  <c r="K119" i="1"/>
  <c r="K117" i="1"/>
  <c r="K360" i="1"/>
  <c r="K324" i="1"/>
  <c r="K291" i="1"/>
  <c r="K258" i="1"/>
  <c r="K121" i="1"/>
  <c r="K205" i="1"/>
  <c r="K67" i="1"/>
  <c r="K434" i="1"/>
  <c r="K390" i="1"/>
  <c r="K333" i="1"/>
  <c r="K264" i="1"/>
  <c r="K432" i="1"/>
  <c r="K387" i="1"/>
  <c r="K329" i="1"/>
  <c r="K268" i="1"/>
  <c r="K399" i="1"/>
  <c r="K380" i="1"/>
  <c r="K433" i="1"/>
  <c r="K316" i="1"/>
  <c r="K232" i="1"/>
  <c r="K395" i="1"/>
  <c r="K293" i="1"/>
  <c r="K210" i="1"/>
  <c r="K347" i="1"/>
  <c r="K259" i="1"/>
  <c r="K424" i="1"/>
  <c r="K311" i="1"/>
  <c r="K226" i="1"/>
  <c r="K287" i="1"/>
  <c r="K161" i="1"/>
  <c r="K97" i="1"/>
  <c r="K33" i="1"/>
  <c r="K307" i="1"/>
  <c r="K176" i="1"/>
  <c r="K112" i="1"/>
  <c r="K48" i="1"/>
  <c r="K384" i="1"/>
  <c r="K203" i="1"/>
  <c r="K140" i="1"/>
  <c r="K294" i="1"/>
  <c r="K171" i="1"/>
  <c r="K107" i="1"/>
  <c r="K43" i="1"/>
  <c r="K18" i="1"/>
  <c r="K69" i="1"/>
  <c r="K444" i="1"/>
  <c r="K246" i="1"/>
  <c r="K154" i="1"/>
  <c r="K90" i="1"/>
  <c r="K437" i="1"/>
  <c r="K61" i="1"/>
  <c r="K68" i="1"/>
  <c r="K151" i="1"/>
  <c r="K87" i="1"/>
  <c r="K23" i="1"/>
  <c r="K300" i="1"/>
  <c r="K174" i="1"/>
  <c r="K110" i="1"/>
  <c r="K46" i="1"/>
  <c r="K255" i="1"/>
  <c r="K29" i="1"/>
  <c r="K188" i="1"/>
  <c r="K244" i="1"/>
  <c r="K146" i="1"/>
  <c r="K82" i="1"/>
  <c r="K319" i="1"/>
  <c r="K37" i="1"/>
  <c r="K12" i="1"/>
  <c r="K143" i="1"/>
  <c r="K79" i="1"/>
  <c r="K15" i="1"/>
  <c r="K278" i="1"/>
  <c r="K166" i="1"/>
  <c r="K102" i="1"/>
  <c r="K38" i="1"/>
  <c r="K198" i="1"/>
  <c r="K5" i="1"/>
  <c r="K308" i="1"/>
  <c r="K425" i="1"/>
  <c r="K336" i="1"/>
  <c r="K359" i="1"/>
  <c r="K193" i="1"/>
  <c r="K144" i="1"/>
  <c r="K398" i="1"/>
  <c r="K181" i="1"/>
  <c r="K50" i="1"/>
  <c r="K55" i="1"/>
  <c r="K6" i="1"/>
  <c r="K409" i="1"/>
  <c r="K411" i="1"/>
  <c r="K342" i="1"/>
  <c r="K430" i="1"/>
  <c r="K325" i="1"/>
  <c r="K428" i="1"/>
  <c r="K321" i="1"/>
  <c r="K392" i="1"/>
  <c r="K373" i="1"/>
  <c r="K306" i="1"/>
  <c r="K381" i="1"/>
  <c r="K335" i="1"/>
  <c r="K408" i="1"/>
  <c r="K216" i="1"/>
  <c r="K153" i="1"/>
  <c r="K25" i="1"/>
  <c r="K286" i="1"/>
  <c r="K104" i="1"/>
  <c r="K351" i="1"/>
  <c r="K84" i="1"/>
  <c r="K163" i="1"/>
  <c r="K35" i="1"/>
  <c r="K45" i="1"/>
  <c r="K422" i="1"/>
  <c r="K421" i="1"/>
  <c r="K317" i="1"/>
  <c r="K423" i="1"/>
  <c r="K376" i="1"/>
  <c r="K252" i="1"/>
  <c r="K382" i="1"/>
  <c r="K365" i="1"/>
  <c r="K401" i="1"/>
  <c r="K295" i="1"/>
  <c r="K212" i="1"/>
  <c r="K363" i="1"/>
  <c r="K271" i="1"/>
  <c r="K443" i="1"/>
  <c r="K323" i="1"/>
  <c r="K237" i="1"/>
  <c r="K393" i="1"/>
  <c r="K290" i="1"/>
  <c r="K208" i="1"/>
  <c r="K224" i="1"/>
  <c r="K145" i="1"/>
  <c r="K81" i="1"/>
  <c r="K17" i="1"/>
  <c r="K265" i="1"/>
  <c r="K160" i="1"/>
  <c r="K96" i="1"/>
  <c r="K32" i="1"/>
  <c r="K326" i="1"/>
  <c r="K183" i="1"/>
  <c r="K28" i="1"/>
  <c r="K251" i="1"/>
  <c r="K155" i="1"/>
  <c r="K91" i="1"/>
  <c r="K27" i="1"/>
  <c r="K277" i="1"/>
  <c r="K21" i="1"/>
  <c r="K391" i="1"/>
  <c r="K207" i="1"/>
  <c r="K138" i="1"/>
  <c r="K74" i="1"/>
  <c r="K234" i="1"/>
  <c r="K13" i="1"/>
  <c r="K370" i="1"/>
  <c r="K135" i="1"/>
  <c r="K71" i="1"/>
  <c r="K7" i="1"/>
  <c r="K257" i="1"/>
  <c r="K158" i="1"/>
  <c r="K94" i="1"/>
  <c r="K30" i="1"/>
  <c r="K165" i="1"/>
  <c r="K402" i="1"/>
  <c r="K180" i="1"/>
  <c r="G447" i="1"/>
  <c r="K4" i="1" l="1"/>
  <c r="K447" i="1" s="1"/>
  <c r="L340" i="1" s="1"/>
  <c r="L43" i="1" l="1"/>
  <c r="M43" i="1" s="1"/>
  <c r="N43" i="1" s="1"/>
  <c r="L386" i="1"/>
  <c r="M386" i="1" s="1"/>
  <c r="N386" i="1" s="1"/>
  <c r="O386" i="1" s="1"/>
  <c r="L163" i="1"/>
  <c r="L67" i="1"/>
  <c r="M67" i="1" s="1"/>
  <c r="L234" i="1"/>
  <c r="L379" i="1"/>
  <c r="L51" i="1"/>
  <c r="M51" i="1" s="1"/>
  <c r="N51" i="1" s="1"/>
  <c r="O51" i="1" s="1"/>
  <c r="L290" i="1"/>
  <c r="M290" i="1" s="1"/>
  <c r="N290" i="1" s="1"/>
  <c r="L36" i="1"/>
  <c r="M36" i="1" s="1"/>
  <c r="L100" i="1"/>
  <c r="M100" i="1" s="1"/>
  <c r="N100" i="1" s="1"/>
  <c r="O100" i="1" s="1"/>
  <c r="L164" i="1"/>
  <c r="L228" i="1"/>
  <c r="M228" i="1" s="1"/>
  <c r="N228" i="1" s="1"/>
  <c r="L292" i="1"/>
  <c r="M292" i="1" s="1"/>
  <c r="N292" i="1" s="1"/>
  <c r="O292" i="1" s="1"/>
  <c r="L356" i="1"/>
  <c r="L37" i="1"/>
  <c r="M37" i="1" s="1"/>
  <c r="L101" i="1"/>
  <c r="M101" i="1" s="1"/>
  <c r="N101" i="1" s="1"/>
  <c r="L165" i="1"/>
  <c r="M165" i="1" s="1"/>
  <c r="N165" i="1" s="1"/>
  <c r="O165" i="1" s="1"/>
  <c r="L229" i="1"/>
  <c r="L293" i="1"/>
  <c r="L357" i="1"/>
  <c r="M357" i="1" s="1"/>
  <c r="L421" i="1"/>
  <c r="L222" i="1"/>
  <c r="L350" i="1"/>
  <c r="M350" i="1" s="1"/>
  <c r="N350" i="1" s="1"/>
  <c r="O350" i="1" s="1"/>
  <c r="L224" i="1"/>
  <c r="M224" i="1" s="1"/>
  <c r="N224" i="1" s="1"/>
  <c r="L14" i="1"/>
  <c r="M14" i="1" s="1"/>
  <c r="L78" i="1"/>
  <c r="M78" i="1" s="1"/>
  <c r="N78" i="1" s="1"/>
  <c r="O78" i="1" s="1"/>
  <c r="L150" i="1"/>
  <c r="L262" i="1"/>
  <c r="L390" i="1"/>
  <c r="M390" i="1" s="1"/>
  <c r="L288" i="1"/>
  <c r="L39" i="1"/>
  <c r="M39" i="1" s="1"/>
  <c r="L103" i="1"/>
  <c r="M103" i="1" s="1"/>
  <c r="L167" i="1"/>
  <c r="M167" i="1" s="1"/>
  <c r="N167" i="1" s="1"/>
  <c r="O167" i="1" s="1"/>
  <c r="L231" i="1"/>
  <c r="M231" i="1" s="1"/>
  <c r="N231" i="1" s="1"/>
  <c r="O231" i="1" s="1"/>
  <c r="L295" i="1"/>
  <c r="L359" i="1"/>
  <c r="M359" i="1" s="1"/>
  <c r="N359" i="1" s="1"/>
  <c r="L423" i="1"/>
  <c r="M423" i="1" s="1"/>
  <c r="N423" i="1" s="1"/>
  <c r="O423" i="1" s="1"/>
  <c r="L40" i="1"/>
  <c r="L104" i="1"/>
  <c r="M104" i="1" s="1"/>
  <c r="L168" i="1"/>
  <c r="M168" i="1" s="1"/>
  <c r="N168" i="1" s="1"/>
  <c r="O168" i="1" s="1"/>
  <c r="L344" i="1"/>
  <c r="M344" i="1" s="1"/>
  <c r="L65" i="1"/>
  <c r="M65" i="1" s="1"/>
  <c r="N65" i="1" s="1"/>
  <c r="O65" i="1" s="1"/>
  <c r="L129" i="1"/>
  <c r="L193" i="1"/>
  <c r="M193" i="1" s="1"/>
  <c r="N193" i="1" s="1"/>
  <c r="L257" i="1"/>
  <c r="L321" i="1"/>
  <c r="L385" i="1"/>
  <c r="L10" i="1"/>
  <c r="M10" i="1" s="1"/>
  <c r="N10" i="1" s="1"/>
  <c r="O10" i="1" s="1"/>
  <c r="L74" i="1"/>
  <c r="M74" i="1" s="1"/>
  <c r="N74" i="1" s="1"/>
  <c r="L138" i="1"/>
  <c r="M138" i="1" s="1"/>
  <c r="N138" i="1" s="1"/>
  <c r="L202" i="1"/>
  <c r="L314" i="1"/>
  <c r="M314" i="1" s="1"/>
  <c r="L420" i="1"/>
  <c r="M420" i="1" s="1"/>
  <c r="N420" i="1" s="1"/>
  <c r="O420" i="1" s="1"/>
  <c r="L211" i="1"/>
  <c r="L403" i="1"/>
  <c r="M403" i="1" s="1"/>
  <c r="N403" i="1" s="1"/>
  <c r="L139" i="1"/>
  <c r="M139" i="1" s="1"/>
  <c r="N139" i="1" s="1"/>
  <c r="O139" i="1" s="1"/>
  <c r="L18" i="1"/>
  <c r="M18" i="1" s="1"/>
  <c r="N18" i="1" s="1"/>
  <c r="L146" i="1"/>
  <c r="M146" i="1" s="1"/>
  <c r="L282" i="1"/>
  <c r="L147" i="1"/>
  <c r="M147" i="1" s="1"/>
  <c r="L75" i="1"/>
  <c r="M75" i="1" s="1"/>
  <c r="L128" i="1"/>
  <c r="L89" i="1"/>
  <c r="M89" i="1" s="1"/>
  <c r="N89" i="1" s="1"/>
  <c r="O89" i="1" s="1"/>
  <c r="L281" i="1"/>
  <c r="M281" i="1" s="1"/>
  <c r="L34" i="1"/>
  <c r="M34" i="1" s="1"/>
  <c r="N34" i="1" s="1"/>
  <c r="O34" i="1" s="1"/>
  <c r="L424" i="1"/>
  <c r="M424" i="1" s="1"/>
  <c r="N424" i="1" s="1"/>
  <c r="O424" i="1" s="1"/>
  <c r="L338" i="1"/>
  <c r="L426" i="1"/>
  <c r="M426" i="1" s="1"/>
  <c r="N426" i="1" s="1"/>
  <c r="O426" i="1" s="1"/>
  <c r="L444" i="1"/>
  <c r="M444" i="1" s="1"/>
  <c r="N444" i="1" s="1"/>
  <c r="O444" i="1" s="1"/>
  <c r="L395" i="1"/>
  <c r="M395" i="1" s="1"/>
  <c r="N395" i="1" s="1"/>
  <c r="O395" i="1" s="1"/>
  <c r="L132" i="1"/>
  <c r="M132" i="1" s="1"/>
  <c r="N132" i="1" s="1"/>
  <c r="O132" i="1" s="1"/>
  <c r="L260" i="1"/>
  <c r="M260" i="1" s="1"/>
  <c r="L69" i="1"/>
  <c r="M69" i="1" s="1"/>
  <c r="N69" i="1" s="1"/>
  <c r="O69" i="1" s="1"/>
  <c r="L261" i="1"/>
  <c r="M261" i="1" s="1"/>
  <c r="N261" i="1" s="1"/>
  <c r="O261" i="1" s="1"/>
  <c r="L134" i="1"/>
  <c r="L304" i="1"/>
  <c r="M304" i="1" s="1"/>
  <c r="L198" i="1"/>
  <c r="L176" i="1"/>
  <c r="L199" i="1"/>
  <c r="L391" i="1"/>
  <c r="M391" i="1" s="1"/>
  <c r="N391" i="1" s="1"/>
  <c r="L136" i="1"/>
  <c r="M136" i="1" s="1"/>
  <c r="N136" i="1" s="1"/>
  <c r="O136" i="1" s="1"/>
  <c r="L161" i="1"/>
  <c r="M161" i="1" s="1"/>
  <c r="L289" i="1"/>
  <c r="L42" i="1"/>
  <c r="M42" i="1" s="1"/>
  <c r="L155" i="1"/>
  <c r="M155" i="1" s="1"/>
  <c r="N155" i="1" s="1"/>
  <c r="L306" i="1"/>
  <c r="L87" i="1"/>
  <c r="M87" i="1" s="1"/>
  <c r="L442" i="1"/>
  <c r="M442" i="1" s="1"/>
  <c r="N442" i="1" s="1"/>
  <c r="L331" i="1"/>
  <c r="M331" i="1" s="1"/>
  <c r="N331" i="1" s="1"/>
  <c r="O331" i="1" s="1"/>
  <c r="L418" i="1"/>
  <c r="M418" i="1" s="1"/>
  <c r="L416" i="1"/>
  <c r="L187" i="1"/>
  <c r="M187" i="1" s="1"/>
  <c r="L355" i="1"/>
  <c r="M355" i="1" s="1"/>
  <c r="L443" i="1"/>
  <c r="M443" i="1" s="1"/>
  <c r="N443" i="1" s="1"/>
  <c r="L258" i="1"/>
  <c r="M258" i="1" s="1"/>
  <c r="L44" i="1"/>
  <c r="M44" i="1" s="1"/>
  <c r="N44" i="1" s="1"/>
  <c r="L108" i="1"/>
  <c r="M108" i="1" s="1"/>
  <c r="N108" i="1" s="1"/>
  <c r="O108" i="1" s="1"/>
  <c r="L172" i="1"/>
  <c r="M172" i="1" s="1"/>
  <c r="N172" i="1" s="1"/>
  <c r="O172" i="1" s="1"/>
  <c r="L236" i="1"/>
  <c r="L300" i="1"/>
  <c r="M300" i="1" s="1"/>
  <c r="N300" i="1" s="1"/>
  <c r="O300" i="1" s="1"/>
  <c r="L364" i="1"/>
  <c r="M364" i="1" s="1"/>
  <c r="N364" i="1" s="1"/>
  <c r="O364" i="1" s="1"/>
  <c r="L45" i="1"/>
  <c r="L109" i="1"/>
  <c r="M109" i="1" s="1"/>
  <c r="N109" i="1" s="1"/>
  <c r="L173" i="1"/>
  <c r="M173" i="1" s="1"/>
  <c r="N173" i="1" s="1"/>
  <c r="O173" i="1" s="1"/>
  <c r="L237" i="1"/>
  <c r="M237" i="1" s="1"/>
  <c r="L301" i="1"/>
  <c r="M301" i="1" s="1"/>
  <c r="N301" i="1" s="1"/>
  <c r="O301" i="1" s="1"/>
  <c r="L365" i="1"/>
  <c r="L429" i="1"/>
  <c r="M429" i="1" s="1"/>
  <c r="N429" i="1" s="1"/>
  <c r="O429" i="1" s="1"/>
  <c r="L238" i="1"/>
  <c r="M238" i="1" s="1"/>
  <c r="N238" i="1" s="1"/>
  <c r="L366" i="1"/>
  <c r="L248" i="1"/>
  <c r="M248" i="1" s="1"/>
  <c r="N248" i="1" s="1"/>
  <c r="O248" i="1" s="1"/>
  <c r="L22" i="1"/>
  <c r="M22" i="1" s="1"/>
  <c r="N22" i="1" s="1"/>
  <c r="L86" i="1"/>
  <c r="M86" i="1" s="1"/>
  <c r="L158" i="1"/>
  <c r="M158" i="1" s="1"/>
  <c r="N158" i="1" s="1"/>
  <c r="L278" i="1"/>
  <c r="L406" i="1"/>
  <c r="M406" i="1" s="1"/>
  <c r="N406" i="1" s="1"/>
  <c r="O406" i="1" s="1"/>
  <c r="L312" i="1"/>
  <c r="M312" i="1" s="1"/>
  <c r="N312" i="1" s="1"/>
  <c r="L47" i="1"/>
  <c r="M47" i="1" s="1"/>
  <c r="N47" i="1" s="1"/>
  <c r="O47" i="1" s="1"/>
  <c r="L111" i="1"/>
  <c r="M111" i="1" s="1"/>
  <c r="L175" i="1"/>
  <c r="M175" i="1" s="1"/>
  <c r="N175" i="1" s="1"/>
  <c r="L239" i="1"/>
  <c r="M239" i="1" s="1"/>
  <c r="N239" i="1" s="1"/>
  <c r="O239" i="1" s="1"/>
  <c r="L303" i="1"/>
  <c r="M303" i="1" s="1"/>
  <c r="N303" i="1" s="1"/>
  <c r="O303" i="1" s="1"/>
  <c r="L367" i="1"/>
  <c r="L431" i="1"/>
  <c r="M431" i="1" s="1"/>
  <c r="L48" i="1"/>
  <c r="L112" i="1"/>
  <c r="L184" i="1"/>
  <c r="M184" i="1" s="1"/>
  <c r="L9" i="1"/>
  <c r="M9" i="1" s="1"/>
  <c r="N9" i="1" s="1"/>
  <c r="O9" i="1" s="1"/>
  <c r="L73" i="1"/>
  <c r="L137" i="1"/>
  <c r="M137" i="1" s="1"/>
  <c r="L201" i="1"/>
  <c r="L265" i="1"/>
  <c r="M265" i="1" s="1"/>
  <c r="N265" i="1" s="1"/>
  <c r="L329" i="1"/>
  <c r="L393" i="1"/>
  <c r="M393" i="1" s="1"/>
  <c r="L82" i="1"/>
  <c r="M82" i="1" s="1"/>
  <c r="N82" i="1" s="1"/>
  <c r="O82" i="1" s="1"/>
  <c r="L210" i="1"/>
  <c r="M210" i="1" s="1"/>
  <c r="N210" i="1" s="1"/>
  <c r="L404" i="1"/>
  <c r="M404" i="1" s="1"/>
  <c r="N404" i="1" s="1"/>
  <c r="O404" i="1" s="1"/>
  <c r="L387" i="1"/>
  <c r="M387" i="1" s="1"/>
  <c r="N387" i="1" s="1"/>
  <c r="O387" i="1" s="1"/>
  <c r="L25" i="1"/>
  <c r="L409" i="1"/>
  <c r="M409" i="1" s="1"/>
  <c r="N409" i="1" s="1"/>
  <c r="O409" i="1" s="1"/>
  <c r="L218" i="1"/>
  <c r="L315" i="1"/>
  <c r="L68" i="1"/>
  <c r="M68" i="1" s="1"/>
  <c r="L133" i="1"/>
  <c r="M133" i="1" s="1"/>
  <c r="L389" i="1"/>
  <c r="M389" i="1" s="1"/>
  <c r="N389" i="1" s="1"/>
  <c r="O389" i="1" s="1"/>
  <c r="L46" i="1"/>
  <c r="M46" i="1" s="1"/>
  <c r="L7" i="1"/>
  <c r="M7" i="1" s="1"/>
  <c r="N7" i="1" s="1"/>
  <c r="O7" i="1" s="1"/>
  <c r="L327" i="1"/>
  <c r="M327" i="1" s="1"/>
  <c r="N327" i="1" s="1"/>
  <c r="O327" i="1" s="1"/>
  <c r="L232" i="1"/>
  <c r="M232" i="1" s="1"/>
  <c r="N232" i="1" s="1"/>
  <c r="O232" i="1" s="1"/>
  <c r="L225" i="1"/>
  <c r="L106" i="1"/>
  <c r="M106" i="1" s="1"/>
  <c r="L99" i="1"/>
  <c r="M99" i="1" s="1"/>
  <c r="L279" i="1"/>
  <c r="M279" i="1" s="1"/>
  <c r="N279" i="1" s="1"/>
  <c r="L410" i="1"/>
  <c r="M410" i="1" s="1"/>
  <c r="L235" i="1"/>
  <c r="L402" i="1"/>
  <c r="M402" i="1" s="1"/>
  <c r="L400" i="1"/>
  <c r="L123" i="1"/>
  <c r="M123" i="1" s="1"/>
  <c r="L323" i="1"/>
  <c r="M323" i="1" s="1"/>
  <c r="N323" i="1" s="1"/>
  <c r="O323" i="1" s="1"/>
  <c r="L427" i="1"/>
  <c r="M427" i="1" s="1"/>
  <c r="L226" i="1"/>
  <c r="M226" i="1" s="1"/>
  <c r="N226" i="1" s="1"/>
  <c r="L52" i="1"/>
  <c r="M52" i="1" s="1"/>
  <c r="N52" i="1" s="1"/>
  <c r="L116" i="1"/>
  <c r="L180" i="1"/>
  <c r="M180" i="1" s="1"/>
  <c r="N180" i="1" s="1"/>
  <c r="L244" i="1"/>
  <c r="M244" i="1" s="1"/>
  <c r="N244" i="1" s="1"/>
  <c r="L308" i="1"/>
  <c r="L372" i="1"/>
  <c r="M372" i="1" s="1"/>
  <c r="L53" i="1"/>
  <c r="M53" i="1" s="1"/>
  <c r="L117" i="1"/>
  <c r="M117" i="1" s="1"/>
  <c r="N117" i="1" s="1"/>
  <c r="O117" i="1" s="1"/>
  <c r="L181" i="1"/>
  <c r="M181" i="1" s="1"/>
  <c r="N181" i="1" s="1"/>
  <c r="O181" i="1" s="1"/>
  <c r="L245" i="1"/>
  <c r="L309" i="1"/>
  <c r="M309" i="1" s="1"/>
  <c r="L373" i="1"/>
  <c r="M373" i="1" s="1"/>
  <c r="L437" i="1"/>
  <c r="L254" i="1"/>
  <c r="M254" i="1" s="1"/>
  <c r="L382" i="1"/>
  <c r="M382" i="1" s="1"/>
  <c r="L272" i="1"/>
  <c r="M272" i="1" s="1"/>
  <c r="L30" i="1"/>
  <c r="M30" i="1" s="1"/>
  <c r="N30" i="1" s="1"/>
  <c r="O30" i="1" s="1"/>
  <c r="L94" i="1"/>
  <c r="L174" i="1"/>
  <c r="M174" i="1" s="1"/>
  <c r="N174" i="1" s="1"/>
  <c r="L294" i="1"/>
  <c r="M294" i="1" s="1"/>
  <c r="N294" i="1" s="1"/>
  <c r="O294" i="1" s="1"/>
  <c r="L422" i="1"/>
  <c r="L336" i="1"/>
  <c r="M336" i="1" s="1"/>
  <c r="N336" i="1" s="1"/>
  <c r="O336" i="1" s="1"/>
  <c r="L55" i="1"/>
  <c r="M55" i="1" s="1"/>
  <c r="N55" i="1" s="1"/>
  <c r="O55" i="1" s="1"/>
  <c r="L119" i="1"/>
  <c r="M119" i="1" s="1"/>
  <c r="N119" i="1" s="1"/>
  <c r="O119" i="1" s="1"/>
  <c r="L183" i="1"/>
  <c r="M183" i="1" s="1"/>
  <c r="N183" i="1" s="1"/>
  <c r="O183" i="1" s="1"/>
  <c r="L247" i="1"/>
  <c r="L311" i="1"/>
  <c r="M311" i="1" s="1"/>
  <c r="L375" i="1"/>
  <c r="M375" i="1" s="1"/>
  <c r="L439" i="1"/>
  <c r="L56" i="1"/>
  <c r="M56" i="1" s="1"/>
  <c r="N56" i="1" s="1"/>
  <c r="L120" i="1"/>
  <c r="M120" i="1" s="1"/>
  <c r="N120" i="1" s="1"/>
  <c r="O120" i="1" s="1"/>
  <c r="L200" i="1"/>
  <c r="M200" i="1" s="1"/>
  <c r="L17" i="1"/>
  <c r="M17" i="1" s="1"/>
  <c r="N17" i="1" s="1"/>
  <c r="O17" i="1" s="1"/>
  <c r="L81" i="1"/>
  <c r="L145" i="1"/>
  <c r="M145" i="1" s="1"/>
  <c r="N145" i="1" s="1"/>
  <c r="O145" i="1" s="1"/>
  <c r="L209" i="1"/>
  <c r="M209" i="1" s="1"/>
  <c r="N209" i="1" s="1"/>
  <c r="O209" i="1" s="1"/>
  <c r="L273" i="1"/>
  <c r="L337" i="1"/>
  <c r="M337" i="1" s="1"/>
  <c r="L401" i="1"/>
  <c r="M401" i="1" s="1"/>
  <c r="N401" i="1" s="1"/>
  <c r="L26" i="1"/>
  <c r="M26" i="1" s="1"/>
  <c r="N26" i="1" s="1"/>
  <c r="O26" i="1" s="1"/>
  <c r="L90" i="1"/>
  <c r="M90" i="1" s="1"/>
  <c r="N90" i="1" s="1"/>
  <c r="O90" i="1" s="1"/>
  <c r="L154" i="1"/>
  <c r="L440" i="1"/>
  <c r="M440" i="1" s="1"/>
  <c r="N440" i="1" s="1"/>
  <c r="O440" i="1" s="1"/>
  <c r="L250" i="1"/>
  <c r="M250" i="1" s="1"/>
  <c r="L388" i="1"/>
  <c r="L83" i="1"/>
  <c r="L368" i="1"/>
  <c r="M368" i="1" s="1"/>
  <c r="L11" i="1"/>
  <c r="M11" i="1" s="1"/>
  <c r="N11" i="1" s="1"/>
  <c r="O11" i="1" s="1"/>
  <c r="L64" i="1"/>
  <c r="M64" i="1" s="1"/>
  <c r="N64" i="1" s="1"/>
  <c r="O64" i="1" s="1"/>
  <c r="L153" i="1"/>
  <c r="L345" i="1"/>
  <c r="M345" i="1" s="1"/>
  <c r="N345" i="1" s="1"/>
  <c r="O345" i="1" s="1"/>
  <c r="L162" i="1"/>
  <c r="M162" i="1" s="1"/>
  <c r="L19" i="1"/>
  <c r="M19" i="1" s="1"/>
  <c r="N19" i="1" s="1"/>
  <c r="L299" i="1"/>
  <c r="M299" i="1" s="1"/>
  <c r="N299" i="1" s="1"/>
  <c r="O299" i="1" s="1"/>
  <c r="L259" i="1"/>
  <c r="M259" i="1" s="1"/>
  <c r="N259" i="1" s="1"/>
  <c r="L107" i="1"/>
  <c r="M107" i="1" s="1"/>
  <c r="L196" i="1"/>
  <c r="M196" i="1" s="1"/>
  <c r="L324" i="1"/>
  <c r="M324" i="1" s="1"/>
  <c r="L197" i="1"/>
  <c r="M197" i="1" s="1"/>
  <c r="N197" i="1" s="1"/>
  <c r="O197" i="1" s="1"/>
  <c r="L286" i="1"/>
  <c r="L110" i="1"/>
  <c r="M110" i="1" s="1"/>
  <c r="L71" i="1"/>
  <c r="M71" i="1" s="1"/>
  <c r="L263" i="1"/>
  <c r="M263" i="1" s="1"/>
  <c r="L72" i="1"/>
  <c r="M72" i="1" s="1"/>
  <c r="L97" i="1"/>
  <c r="M97" i="1" s="1"/>
  <c r="N97" i="1" s="1"/>
  <c r="L353" i="1"/>
  <c r="L170" i="1"/>
  <c r="M170" i="1" s="1"/>
  <c r="L339" i="1"/>
  <c r="L151" i="1"/>
  <c r="M151" i="1" s="1"/>
  <c r="L376" i="1"/>
  <c r="M376" i="1" s="1"/>
  <c r="N376" i="1" s="1"/>
  <c r="O376" i="1" s="1"/>
  <c r="L432" i="1"/>
  <c r="M432" i="1" s="1"/>
  <c r="N432" i="1" s="1"/>
  <c r="O432" i="1" s="1"/>
  <c r="L363" i="1"/>
  <c r="M363" i="1" s="1"/>
  <c r="N363" i="1" s="1"/>
  <c r="O363" i="1" s="1"/>
  <c r="L384" i="1"/>
  <c r="M384" i="1" s="1"/>
  <c r="L59" i="1"/>
  <c r="M59" i="1" s="1"/>
  <c r="N59" i="1" s="1"/>
  <c r="O59" i="1" s="1"/>
  <c r="L291" i="1"/>
  <c r="M291" i="1" s="1"/>
  <c r="L411" i="1"/>
  <c r="L171" i="1"/>
  <c r="M171" i="1" s="1"/>
  <c r="N171" i="1" s="1"/>
  <c r="O171" i="1" s="1"/>
  <c r="L60" i="1"/>
  <c r="M60" i="1" s="1"/>
  <c r="N60" i="1" s="1"/>
  <c r="O60" i="1" s="1"/>
  <c r="L124" i="1"/>
  <c r="M124" i="1" s="1"/>
  <c r="N124" i="1" s="1"/>
  <c r="L188" i="1"/>
  <c r="M188" i="1" s="1"/>
  <c r="N188" i="1" s="1"/>
  <c r="L252" i="1"/>
  <c r="M252" i="1" s="1"/>
  <c r="L316" i="1"/>
  <c r="L380" i="1"/>
  <c r="M380" i="1" s="1"/>
  <c r="L61" i="1"/>
  <c r="M61" i="1" s="1"/>
  <c r="L125" i="1"/>
  <c r="M125" i="1" s="1"/>
  <c r="N125" i="1" s="1"/>
  <c r="L189" i="1"/>
  <c r="M189" i="1" s="1"/>
  <c r="N189" i="1" s="1"/>
  <c r="O189" i="1" s="1"/>
  <c r="L253" i="1"/>
  <c r="M253" i="1" s="1"/>
  <c r="N253" i="1" s="1"/>
  <c r="L317" i="1"/>
  <c r="M317" i="1" s="1"/>
  <c r="L381" i="1"/>
  <c r="M381" i="1" s="1"/>
  <c r="N381" i="1" s="1"/>
  <c r="L445" i="1"/>
  <c r="M445" i="1" s="1"/>
  <c r="N445" i="1" s="1"/>
  <c r="O445" i="1" s="1"/>
  <c r="L270" i="1"/>
  <c r="M270" i="1" s="1"/>
  <c r="L398" i="1"/>
  <c r="L296" i="1"/>
  <c r="L38" i="1"/>
  <c r="M38" i="1" s="1"/>
  <c r="N38" i="1" s="1"/>
  <c r="O38" i="1" s="1"/>
  <c r="L102" i="1"/>
  <c r="M102" i="1" s="1"/>
  <c r="L182" i="1"/>
  <c r="M182" i="1" s="1"/>
  <c r="L310" i="1"/>
  <c r="M310" i="1" s="1"/>
  <c r="N310" i="1" s="1"/>
  <c r="L438" i="1"/>
  <c r="M438" i="1" s="1"/>
  <c r="N438" i="1" s="1"/>
  <c r="O438" i="1" s="1"/>
  <c r="L360" i="1"/>
  <c r="M360" i="1" s="1"/>
  <c r="N360" i="1" s="1"/>
  <c r="L63" i="1"/>
  <c r="M63" i="1" s="1"/>
  <c r="L127" i="1"/>
  <c r="M127" i="1" s="1"/>
  <c r="N127" i="1" s="1"/>
  <c r="O127" i="1" s="1"/>
  <c r="L191" i="1"/>
  <c r="M191" i="1" s="1"/>
  <c r="L255" i="1"/>
  <c r="M255" i="1" s="1"/>
  <c r="N255" i="1" s="1"/>
  <c r="O255" i="1" s="1"/>
  <c r="L319" i="1"/>
  <c r="M319" i="1" s="1"/>
  <c r="N319" i="1" s="1"/>
  <c r="O319" i="1" s="1"/>
  <c r="L383" i="1"/>
  <c r="M383" i="1" s="1"/>
  <c r="N383" i="1" s="1"/>
  <c r="O383" i="1" s="1"/>
  <c r="L4" i="1"/>
  <c r="M4" i="1" s="1"/>
  <c r="N4" i="1" s="1"/>
  <c r="L216" i="1"/>
  <c r="M216" i="1" s="1"/>
  <c r="N216" i="1" s="1"/>
  <c r="L217" i="1"/>
  <c r="M217" i="1" s="1"/>
  <c r="L98" i="1"/>
  <c r="M98" i="1" s="1"/>
  <c r="N98" i="1" s="1"/>
  <c r="O98" i="1" s="1"/>
  <c r="L370" i="1"/>
  <c r="M370" i="1" s="1"/>
  <c r="N370" i="1" s="1"/>
  <c r="L362" i="1"/>
  <c r="M362" i="1" s="1"/>
  <c r="L5" i="1"/>
  <c r="M5" i="1" s="1"/>
  <c r="N5" i="1" s="1"/>
  <c r="O5" i="1" s="1"/>
  <c r="L325" i="1"/>
  <c r="M325" i="1" s="1"/>
  <c r="N325" i="1" s="1"/>
  <c r="O325" i="1" s="1"/>
  <c r="L414" i="1"/>
  <c r="L326" i="1"/>
  <c r="M326" i="1" s="1"/>
  <c r="N326" i="1" s="1"/>
  <c r="L135" i="1"/>
  <c r="M135" i="1" s="1"/>
  <c r="N135" i="1" s="1"/>
  <c r="L8" i="1"/>
  <c r="M8" i="1" s="1"/>
  <c r="N8" i="1" s="1"/>
  <c r="O8" i="1" s="1"/>
  <c r="L33" i="1"/>
  <c r="M33" i="1" s="1"/>
  <c r="N33" i="1" s="1"/>
  <c r="O33" i="1" s="1"/>
  <c r="L417" i="1"/>
  <c r="M417" i="1" s="1"/>
  <c r="N417" i="1" s="1"/>
  <c r="O417" i="1" s="1"/>
  <c r="L408" i="1"/>
  <c r="M408" i="1" s="1"/>
  <c r="L23" i="1"/>
  <c r="M23" i="1" s="1"/>
  <c r="N23" i="1" s="1"/>
  <c r="O23" i="1" s="1"/>
  <c r="L251" i="1"/>
  <c r="M251" i="1" s="1"/>
  <c r="N251" i="1" s="1"/>
  <c r="L394" i="1"/>
  <c r="M394" i="1" s="1"/>
  <c r="N394" i="1" s="1"/>
  <c r="O394" i="1" s="1"/>
  <c r="L267" i="1"/>
  <c r="M267" i="1" s="1"/>
  <c r="N267" i="1" s="1"/>
  <c r="O267" i="1" s="1"/>
  <c r="L330" i="1"/>
  <c r="M330" i="1" s="1"/>
  <c r="N330" i="1" s="1"/>
  <c r="O330" i="1" s="1"/>
  <c r="L428" i="1"/>
  <c r="M428" i="1" s="1"/>
  <c r="N428" i="1" s="1"/>
  <c r="O428" i="1" s="1"/>
  <c r="L227" i="1"/>
  <c r="M227" i="1" s="1"/>
  <c r="L378" i="1"/>
  <c r="M378" i="1" s="1"/>
  <c r="N378" i="1" s="1"/>
  <c r="O378" i="1" s="1"/>
  <c r="L12" i="1"/>
  <c r="M12" i="1" s="1"/>
  <c r="N12" i="1" s="1"/>
  <c r="O12" i="1" s="1"/>
  <c r="L76" i="1"/>
  <c r="M76" i="1" s="1"/>
  <c r="L140" i="1"/>
  <c r="M140" i="1" s="1"/>
  <c r="N140" i="1" s="1"/>
  <c r="O140" i="1" s="1"/>
  <c r="L204" i="1"/>
  <c r="M204" i="1" s="1"/>
  <c r="N204" i="1" s="1"/>
  <c r="O204" i="1" s="1"/>
  <c r="L268" i="1"/>
  <c r="M268" i="1" s="1"/>
  <c r="N268" i="1" s="1"/>
  <c r="L332" i="1"/>
  <c r="M332" i="1" s="1"/>
  <c r="N332" i="1" s="1"/>
  <c r="O332" i="1" s="1"/>
  <c r="L13" i="1"/>
  <c r="M13" i="1" s="1"/>
  <c r="N13" i="1" s="1"/>
  <c r="O13" i="1" s="1"/>
  <c r="L77" i="1"/>
  <c r="M77" i="1" s="1"/>
  <c r="L141" i="1"/>
  <c r="M141" i="1" s="1"/>
  <c r="L205" i="1"/>
  <c r="L269" i="1"/>
  <c r="M269" i="1" s="1"/>
  <c r="N269" i="1" s="1"/>
  <c r="O269" i="1" s="1"/>
  <c r="L333" i="1"/>
  <c r="M333" i="1" s="1"/>
  <c r="N333" i="1" s="1"/>
  <c r="L397" i="1"/>
  <c r="L166" i="1"/>
  <c r="M166" i="1" s="1"/>
  <c r="N166" i="1" s="1"/>
  <c r="L302" i="1"/>
  <c r="M302" i="1" s="1"/>
  <c r="N302" i="1" s="1"/>
  <c r="L430" i="1"/>
  <c r="M430" i="1" s="1"/>
  <c r="N430" i="1" s="1"/>
  <c r="L328" i="1"/>
  <c r="M328" i="1" s="1"/>
  <c r="N328" i="1" s="1"/>
  <c r="L54" i="1"/>
  <c r="M54" i="1" s="1"/>
  <c r="L118" i="1"/>
  <c r="M118" i="1" s="1"/>
  <c r="L214" i="1"/>
  <c r="M214" i="1" s="1"/>
  <c r="L342" i="1"/>
  <c r="M342" i="1" s="1"/>
  <c r="N342" i="1" s="1"/>
  <c r="O342" i="1" s="1"/>
  <c r="L208" i="1"/>
  <c r="M208" i="1" s="1"/>
  <c r="N208" i="1" s="1"/>
  <c r="O208" i="1" s="1"/>
  <c r="L15" i="1"/>
  <c r="M15" i="1" s="1"/>
  <c r="N15" i="1" s="1"/>
  <c r="L79" i="1"/>
  <c r="M79" i="1" s="1"/>
  <c r="N79" i="1" s="1"/>
  <c r="O79" i="1" s="1"/>
  <c r="L143" i="1"/>
  <c r="M143" i="1" s="1"/>
  <c r="L207" i="1"/>
  <c r="L271" i="1"/>
  <c r="M271" i="1" s="1"/>
  <c r="N271" i="1" s="1"/>
  <c r="L335" i="1"/>
  <c r="M335" i="1" s="1"/>
  <c r="N335" i="1" s="1"/>
  <c r="L399" i="1"/>
  <c r="M399" i="1" s="1"/>
  <c r="L16" i="1"/>
  <c r="M16" i="1" s="1"/>
  <c r="N16" i="1" s="1"/>
  <c r="L80" i="1"/>
  <c r="M80" i="1" s="1"/>
  <c r="N80" i="1" s="1"/>
  <c r="L144" i="1"/>
  <c r="M144" i="1" s="1"/>
  <c r="L256" i="1"/>
  <c r="M256" i="1" s="1"/>
  <c r="N256" i="1" s="1"/>
  <c r="L41" i="1"/>
  <c r="M41" i="1" s="1"/>
  <c r="L105" i="1"/>
  <c r="M105" i="1" s="1"/>
  <c r="N105" i="1" s="1"/>
  <c r="L169" i="1"/>
  <c r="M169" i="1" s="1"/>
  <c r="L233" i="1"/>
  <c r="M233" i="1" s="1"/>
  <c r="N233" i="1" s="1"/>
  <c r="O233" i="1" s="1"/>
  <c r="L297" i="1"/>
  <c r="M297" i="1" s="1"/>
  <c r="L361" i="1"/>
  <c r="M361" i="1" s="1"/>
  <c r="N361" i="1" s="1"/>
  <c r="O361" i="1" s="1"/>
  <c r="L425" i="1"/>
  <c r="M425" i="1" s="1"/>
  <c r="L50" i="1"/>
  <c r="M50" i="1" s="1"/>
  <c r="L114" i="1"/>
  <c r="M114" i="1" s="1"/>
  <c r="L178" i="1"/>
  <c r="M178" i="1" s="1"/>
  <c r="L392" i="1"/>
  <c r="M392" i="1" s="1"/>
  <c r="L91" i="1"/>
  <c r="M91" i="1" s="1"/>
  <c r="N91" i="1" s="1"/>
  <c r="O91" i="1" s="1"/>
  <c r="L307" i="1"/>
  <c r="M307" i="1" s="1"/>
  <c r="L35" i="1"/>
  <c r="M35" i="1" s="1"/>
  <c r="N35" i="1" s="1"/>
  <c r="O35" i="1" s="1"/>
  <c r="L274" i="1"/>
  <c r="M274" i="1" s="1"/>
  <c r="L219" i="1"/>
  <c r="M219" i="1" s="1"/>
  <c r="N219" i="1" s="1"/>
  <c r="O219" i="1" s="1"/>
  <c r="L347" i="1"/>
  <c r="M347" i="1" s="1"/>
  <c r="L195" i="1"/>
  <c r="M195" i="1" s="1"/>
  <c r="N195" i="1" s="1"/>
  <c r="L298" i="1"/>
  <c r="M298" i="1" s="1"/>
  <c r="L412" i="1"/>
  <c r="M412" i="1" s="1"/>
  <c r="N412" i="1" s="1"/>
  <c r="O412" i="1" s="1"/>
  <c r="L179" i="1"/>
  <c r="M179" i="1" s="1"/>
  <c r="N179" i="1" s="1"/>
  <c r="O179" i="1" s="1"/>
  <c r="L354" i="1"/>
  <c r="M354" i="1" s="1"/>
  <c r="N354" i="1" s="1"/>
  <c r="L20" i="1"/>
  <c r="M20" i="1" s="1"/>
  <c r="L84" i="1"/>
  <c r="M84" i="1" s="1"/>
  <c r="L148" i="1"/>
  <c r="L212" i="1"/>
  <c r="M212" i="1" s="1"/>
  <c r="N212" i="1" s="1"/>
  <c r="O212" i="1" s="1"/>
  <c r="L276" i="1"/>
  <c r="M276" i="1" s="1"/>
  <c r="L21" i="1"/>
  <c r="M21" i="1" s="1"/>
  <c r="N21" i="1" s="1"/>
  <c r="O21" i="1" s="1"/>
  <c r="L85" i="1"/>
  <c r="M85" i="1" s="1"/>
  <c r="N85" i="1" s="1"/>
  <c r="O85" i="1" s="1"/>
  <c r="L149" i="1"/>
  <c r="M149" i="1" s="1"/>
  <c r="N149" i="1" s="1"/>
  <c r="O149" i="1" s="1"/>
  <c r="L213" i="1"/>
  <c r="M213" i="1" s="1"/>
  <c r="L277" i="1"/>
  <c r="M277" i="1" s="1"/>
  <c r="N277" i="1" s="1"/>
  <c r="O277" i="1" s="1"/>
  <c r="L341" i="1"/>
  <c r="M341" i="1" s="1"/>
  <c r="L405" i="1"/>
  <c r="M405" i="1" s="1"/>
  <c r="L190" i="1"/>
  <c r="M190" i="1" s="1"/>
  <c r="L318" i="1"/>
  <c r="M318" i="1" s="1"/>
  <c r="N318" i="1" s="1"/>
  <c r="O318" i="1" s="1"/>
  <c r="L446" i="1"/>
  <c r="M446" i="1" s="1"/>
  <c r="N446" i="1" s="1"/>
  <c r="O446" i="1" s="1"/>
  <c r="L352" i="1"/>
  <c r="M352" i="1" s="1"/>
  <c r="N352" i="1" s="1"/>
  <c r="L62" i="1"/>
  <c r="M62" i="1" s="1"/>
  <c r="L126" i="1"/>
  <c r="M126" i="1" s="1"/>
  <c r="N126" i="1" s="1"/>
  <c r="L230" i="1"/>
  <c r="M230" i="1" s="1"/>
  <c r="L358" i="1"/>
  <c r="M358" i="1" s="1"/>
  <c r="N358" i="1" s="1"/>
  <c r="O358" i="1" s="1"/>
  <c r="L240" i="1"/>
  <c r="M240" i="1" s="1"/>
  <c r="N240" i="1" s="1"/>
  <c r="O240" i="1" s="1"/>
  <c r="L215" i="1"/>
  <c r="M215" i="1" s="1"/>
  <c r="N215" i="1" s="1"/>
  <c r="O215" i="1" s="1"/>
  <c r="L434" i="1"/>
  <c r="M434" i="1" s="1"/>
  <c r="L92" i="1"/>
  <c r="M92" i="1" s="1"/>
  <c r="L221" i="1"/>
  <c r="M221" i="1" s="1"/>
  <c r="N221" i="1" s="1"/>
  <c r="L70" i="1"/>
  <c r="M70" i="1" s="1"/>
  <c r="N70" i="1" s="1"/>
  <c r="L223" i="1"/>
  <c r="M223" i="1" s="1"/>
  <c r="L88" i="1"/>
  <c r="M88" i="1" s="1"/>
  <c r="N88" i="1" s="1"/>
  <c r="O88" i="1" s="1"/>
  <c r="L113" i="1"/>
  <c r="L369" i="1"/>
  <c r="M369" i="1" s="1"/>
  <c r="N369" i="1" s="1"/>
  <c r="O369" i="1" s="1"/>
  <c r="L186" i="1"/>
  <c r="M186" i="1" s="1"/>
  <c r="N186" i="1" s="1"/>
  <c r="L283" i="1"/>
  <c r="M283" i="1" s="1"/>
  <c r="N283" i="1" s="1"/>
  <c r="O283" i="1" s="1"/>
  <c r="L156" i="1"/>
  <c r="M156" i="1" s="1"/>
  <c r="N156" i="1" s="1"/>
  <c r="O156" i="1" s="1"/>
  <c r="L285" i="1"/>
  <c r="M285" i="1" s="1"/>
  <c r="L142" i="1"/>
  <c r="M142" i="1" s="1"/>
  <c r="L287" i="1"/>
  <c r="M287" i="1" s="1"/>
  <c r="L96" i="1"/>
  <c r="M96" i="1" s="1"/>
  <c r="N96" i="1" s="1"/>
  <c r="L121" i="1"/>
  <c r="M121" i="1" s="1"/>
  <c r="L377" i="1"/>
  <c r="M377" i="1" s="1"/>
  <c r="L194" i="1"/>
  <c r="M194" i="1" s="1"/>
  <c r="L419" i="1"/>
  <c r="M419" i="1" s="1"/>
  <c r="N419" i="1" s="1"/>
  <c r="L177" i="1"/>
  <c r="M177" i="1" s="1"/>
  <c r="N177" i="1" s="1"/>
  <c r="L371" i="1"/>
  <c r="M371" i="1" s="1"/>
  <c r="N371" i="1" s="1"/>
  <c r="O371" i="1" s="1"/>
  <c r="L242" i="1"/>
  <c r="M242" i="1" s="1"/>
  <c r="N242" i="1" s="1"/>
  <c r="O242" i="1" s="1"/>
  <c r="L441" i="1"/>
  <c r="L396" i="1"/>
  <c r="M396" i="1" s="1"/>
  <c r="N396" i="1" s="1"/>
  <c r="L264" i="1"/>
  <c r="M264" i="1" s="1"/>
  <c r="N264" i="1" s="1"/>
  <c r="O264" i="1" s="1"/>
  <c r="L241" i="1"/>
  <c r="M241" i="1" s="1"/>
  <c r="N241" i="1" s="1"/>
  <c r="L29" i="1"/>
  <c r="M29" i="1" s="1"/>
  <c r="N29" i="1" s="1"/>
  <c r="O29" i="1" s="1"/>
  <c r="L415" i="1"/>
  <c r="M415" i="1" s="1"/>
  <c r="L66" i="1"/>
  <c r="M66" i="1" s="1"/>
  <c r="L192" i="1"/>
  <c r="M192" i="1" s="1"/>
  <c r="N192" i="1" s="1"/>
  <c r="L24" i="1"/>
  <c r="M24" i="1" s="1"/>
  <c r="N24" i="1" s="1"/>
  <c r="L122" i="1"/>
  <c r="M122" i="1" s="1"/>
  <c r="L28" i="1"/>
  <c r="M28" i="1" s="1"/>
  <c r="N28" i="1" s="1"/>
  <c r="O28" i="1" s="1"/>
  <c r="L159" i="1"/>
  <c r="M159" i="1" s="1"/>
  <c r="N159" i="1" s="1"/>
  <c r="O159" i="1" s="1"/>
  <c r="L130" i="1"/>
  <c r="M130" i="1" s="1"/>
  <c r="N130" i="1" s="1"/>
  <c r="O130" i="1" s="1"/>
  <c r="L131" i="1"/>
  <c r="M131" i="1" s="1"/>
  <c r="N131" i="1" s="1"/>
  <c r="O131" i="1" s="1"/>
  <c r="L220" i="1"/>
  <c r="M220" i="1" s="1"/>
  <c r="L349" i="1"/>
  <c r="M349" i="1" s="1"/>
  <c r="L246" i="1"/>
  <c r="M246" i="1" s="1"/>
  <c r="N246" i="1" s="1"/>
  <c r="L343" i="1"/>
  <c r="M343" i="1" s="1"/>
  <c r="N343" i="1" s="1"/>
  <c r="O343" i="1" s="1"/>
  <c r="L152" i="1"/>
  <c r="M152" i="1" s="1"/>
  <c r="L433" i="1"/>
  <c r="M433" i="1" s="1"/>
  <c r="N433" i="1" s="1"/>
  <c r="L203" i="1"/>
  <c r="M203" i="1" s="1"/>
  <c r="L348" i="1"/>
  <c r="M348" i="1" s="1"/>
  <c r="L407" i="1"/>
  <c r="L27" i="1"/>
  <c r="M27" i="1" s="1"/>
  <c r="N27" i="1" s="1"/>
  <c r="O27" i="1" s="1"/>
  <c r="L334" i="1"/>
  <c r="L320" i="1"/>
  <c r="M320" i="1" s="1"/>
  <c r="L436" i="1"/>
  <c r="M436" i="1" s="1"/>
  <c r="L93" i="1"/>
  <c r="M93" i="1" s="1"/>
  <c r="N93" i="1" s="1"/>
  <c r="O93" i="1" s="1"/>
  <c r="L49" i="1"/>
  <c r="M49" i="1" s="1"/>
  <c r="N49" i="1" s="1"/>
  <c r="O49" i="1" s="1"/>
  <c r="L157" i="1"/>
  <c r="M157" i="1" s="1"/>
  <c r="N157" i="1" s="1"/>
  <c r="L57" i="1"/>
  <c r="M57" i="1" s="1"/>
  <c r="N57" i="1" s="1"/>
  <c r="O57" i="1" s="1"/>
  <c r="L243" i="1"/>
  <c r="M243" i="1" s="1"/>
  <c r="N243" i="1" s="1"/>
  <c r="O243" i="1" s="1"/>
  <c r="L266" i="1"/>
  <c r="L284" i="1"/>
  <c r="M284" i="1" s="1"/>
  <c r="L413" i="1"/>
  <c r="M413" i="1" s="1"/>
  <c r="L374" i="1"/>
  <c r="M374" i="1" s="1"/>
  <c r="L351" i="1"/>
  <c r="M351" i="1" s="1"/>
  <c r="N351" i="1" s="1"/>
  <c r="L160" i="1"/>
  <c r="M160" i="1" s="1"/>
  <c r="L185" i="1"/>
  <c r="M185" i="1" s="1"/>
  <c r="N185" i="1" s="1"/>
  <c r="O185" i="1" s="1"/>
  <c r="L346" i="1"/>
  <c r="M346" i="1" s="1"/>
  <c r="N346" i="1" s="1"/>
  <c r="O346" i="1" s="1"/>
  <c r="L206" i="1"/>
  <c r="M206" i="1" s="1"/>
  <c r="L280" i="1"/>
  <c r="M280" i="1" s="1"/>
  <c r="L58" i="1"/>
  <c r="M58" i="1" s="1"/>
  <c r="L115" i="1"/>
  <c r="M115" i="1" s="1"/>
  <c r="N115" i="1" s="1"/>
  <c r="L31" i="1"/>
  <c r="M31" i="1" s="1"/>
  <c r="L249" i="1"/>
  <c r="M249" i="1" s="1"/>
  <c r="N249" i="1" s="1"/>
  <c r="O249" i="1" s="1"/>
  <c r="L322" i="1"/>
  <c r="M322" i="1" s="1"/>
  <c r="L95" i="1"/>
  <c r="M95" i="1" s="1"/>
  <c r="N95" i="1" s="1"/>
  <c r="O95" i="1" s="1"/>
  <c r="L305" i="1"/>
  <c r="M305" i="1" s="1"/>
  <c r="L275" i="1"/>
  <c r="M275" i="1" s="1"/>
  <c r="L6" i="1"/>
  <c r="M6" i="1" s="1"/>
  <c r="L32" i="1"/>
  <c r="M32" i="1" s="1"/>
  <c r="L313" i="1"/>
  <c r="M313" i="1" s="1"/>
  <c r="L435" i="1"/>
  <c r="M435" i="1" s="1"/>
  <c r="M340" i="1"/>
  <c r="N340" i="1" s="1"/>
  <c r="O340" i="1" s="1"/>
  <c r="M411" i="1"/>
  <c r="M329" i="1"/>
  <c r="N329" i="1" s="1"/>
  <c r="O329" i="1" s="1"/>
  <c r="M205" i="1"/>
  <c r="M334" i="1"/>
  <c r="M262" i="1"/>
  <c r="N262" i="1" s="1"/>
  <c r="O262" i="1" s="1"/>
  <c r="M83" i="1"/>
  <c r="N83" i="1" s="1"/>
  <c r="O83" i="1" s="1"/>
  <c r="M73" i="1"/>
  <c r="M247" i="1"/>
  <c r="M48" i="1"/>
  <c r="M321" i="1"/>
  <c r="M236" i="1"/>
  <c r="M441" i="1"/>
  <c r="M282" i="1"/>
  <c r="M365" i="1"/>
  <c r="M278" i="1"/>
  <c r="M421" i="1"/>
  <c r="M308" i="1"/>
  <c r="M201" i="1"/>
  <c r="M315" i="1"/>
  <c r="M163" i="1"/>
  <c r="M288" i="1"/>
  <c r="M353" i="1"/>
  <c r="M116" i="1"/>
  <c r="N116" i="1" s="1"/>
  <c r="O116" i="1" s="1"/>
  <c r="M207" i="1"/>
  <c r="M385" i="1"/>
  <c r="N385" i="1" s="1"/>
  <c r="O385" i="1" s="1"/>
  <c r="M439" i="1"/>
  <c r="N439" i="1" s="1"/>
  <c r="O439" i="1" s="1"/>
  <c r="M296" i="1"/>
  <c r="M388" i="1"/>
  <c r="M154" i="1"/>
  <c r="N154" i="1" s="1"/>
  <c r="O154" i="1" s="1"/>
  <c r="M286" i="1"/>
  <c r="M202" i="1"/>
  <c r="M153" i="1"/>
  <c r="N153" i="1" s="1"/>
  <c r="O153" i="1" s="1"/>
  <c r="M257" i="1"/>
  <c r="M306" i="1"/>
  <c r="N306" i="1" s="1"/>
  <c r="O306" i="1" s="1"/>
  <c r="M129" i="1"/>
  <c r="M400" i="1"/>
  <c r="N400" i="1" s="1"/>
  <c r="O400" i="1" s="1"/>
  <c r="M25" i="1"/>
  <c r="M379" i="1"/>
  <c r="M199" i="1"/>
  <c r="M266" i="1"/>
  <c r="M229" i="1"/>
  <c r="M113" i="1"/>
  <c r="M338" i="1"/>
  <c r="M94" i="1"/>
  <c r="M128" i="1"/>
  <c r="N128" i="1" s="1"/>
  <c r="O128" i="1" s="1"/>
  <c r="M289" i="1"/>
  <c r="M295" i="1"/>
  <c r="M245" i="1"/>
  <c r="M422" i="1"/>
  <c r="N422" i="1" s="1"/>
  <c r="O422" i="1" s="1"/>
  <c r="M273" i="1"/>
  <c r="N273" i="1" s="1"/>
  <c r="O273" i="1" s="1"/>
  <c r="M112" i="1"/>
  <c r="N112" i="1" s="1"/>
  <c r="M222" i="1"/>
  <c r="N222" i="1" s="1"/>
  <c r="M40" i="1"/>
  <c r="N40" i="1" s="1"/>
  <c r="M150" i="1"/>
  <c r="N150" i="1" s="1"/>
  <c r="M414" i="1"/>
  <c r="N414" i="1" s="1"/>
  <c r="M134" i="1"/>
  <c r="N134" i="1" s="1"/>
  <c r="M367" i="1"/>
  <c r="N367" i="1" s="1"/>
  <c r="M218" i="1"/>
  <c r="N218" i="1" s="1"/>
  <c r="M148" i="1"/>
  <c r="N148" i="1" s="1"/>
  <c r="M366" i="1"/>
  <c r="N366" i="1" s="1"/>
  <c r="M211" i="1"/>
  <c r="N211" i="1" s="1"/>
  <c r="M234" i="1"/>
  <c r="N234" i="1" s="1"/>
  <c r="M176" i="1"/>
  <c r="N176" i="1" s="1"/>
  <c r="M407" i="1"/>
  <c r="N407" i="1" s="1"/>
  <c r="M416" i="1"/>
  <c r="N416" i="1" s="1"/>
  <c r="M437" i="1"/>
  <c r="N437" i="1" s="1"/>
  <c r="M225" i="1"/>
  <c r="N225" i="1" s="1"/>
  <c r="M198" i="1"/>
  <c r="N198" i="1" s="1"/>
  <c r="M45" i="1"/>
  <c r="N45" i="1" s="1"/>
  <c r="M293" i="1"/>
  <c r="N293" i="1" s="1"/>
  <c r="M339" i="1"/>
  <c r="N339" i="1" s="1"/>
  <c r="M164" i="1"/>
  <c r="N164" i="1" s="1"/>
  <c r="M316" i="1"/>
  <c r="N316" i="1" s="1"/>
  <c r="M235" i="1"/>
  <c r="N235" i="1" s="1"/>
  <c r="M397" i="1"/>
  <c r="N397" i="1" s="1"/>
  <c r="M398" i="1"/>
  <c r="N398" i="1" s="1"/>
  <c r="M81" i="1"/>
  <c r="N81" i="1" s="1"/>
  <c r="M356" i="1"/>
  <c r="N356" i="1" s="1"/>
  <c r="N53" i="1" l="1"/>
  <c r="O53" i="1" s="1"/>
  <c r="N427" i="1"/>
  <c r="O427" i="1" s="1"/>
  <c r="N99" i="1"/>
  <c r="O99" i="1" s="1"/>
  <c r="N133" i="1"/>
  <c r="O133" i="1" s="1"/>
  <c r="N260" i="1"/>
  <c r="O260" i="1" s="1"/>
  <c r="N281" i="1"/>
  <c r="O281" i="1" s="1"/>
  <c r="N103" i="1"/>
  <c r="O103" i="1" s="1"/>
  <c r="N399" i="1"/>
  <c r="O399" i="1" s="1"/>
  <c r="N151" i="1"/>
  <c r="O151" i="1" s="1"/>
  <c r="N110" i="1"/>
  <c r="O110" i="1" s="1"/>
  <c r="N393" i="1"/>
  <c r="O393" i="1" s="1"/>
  <c r="N194" i="1"/>
  <c r="O194" i="1" s="1"/>
  <c r="N362" i="1"/>
  <c r="O362" i="1" s="1"/>
  <c r="N368" i="1"/>
  <c r="O368" i="1" s="1"/>
  <c r="N227" i="1"/>
  <c r="O227" i="1" s="1"/>
  <c r="N263" i="1"/>
  <c r="O263" i="1" s="1"/>
  <c r="N32" i="1"/>
  <c r="O32" i="1" s="1"/>
  <c r="N374" i="1"/>
  <c r="O374" i="1" s="1"/>
  <c r="N160" i="1"/>
  <c r="O160" i="1" s="1"/>
  <c r="N196" i="1"/>
  <c r="O196" i="1" s="1"/>
  <c r="N392" i="1"/>
  <c r="O392" i="1" s="1"/>
  <c r="N206" i="1"/>
  <c r="O206" i="1" s="1"/>
  <c r="N365" i="1"/>
  <c r="O365" i="1" s="1"/>
  <c r="N402" i="1"/>
  <c r="O402" i="1" s="1"/>
  <c r="N205" i="1"/>
  <c r="O205" i="1" s="1"/>
  <c r="N272" i="1"/>
  <c r="O272" i="1" s="1"/>
  <c r="N72" i="1"/>
  <c r="O72" i="1" s="1"/>
  <c r="N191" i="1"/>
  <c r="O191" i="1" s="1"/>
  <c r="N434" i="1"/>
  <c r="O434" i="1" s="1"/>
  <c r="N6" i="1"/>
  <c r="O6" i="1" s="1"/>
  <c r="N410" i="1"/>
  <c r="O410" i="1" s="1"/>
  <c r="N106" i="1"/>
  <c r="O106" i="1" s="1"/>
  <c r="N118" i="1"/>
  <c r="O118" i="1" s="1"/>
  <c r="N143" i="1"/>
  <c r="O143" i="1" s="1"/>
  <c r="N291" i="1"/>
  <c r="O291" i="1" s="1"/>
  <c r="N274" i="1"/>
  <c r="O274" i="1" s="1"/>
  <c r="N113" i="1"/>
  <c r="O113" i="1" s="1"/>
  <c r="N14" i="1"/>
  <c r="O14" i="1" s="1"/>
  <c r="N87" i="1"/>
  <c r="O87" i="1" s="1"/>
  <c r="N349" i="1"/>
  <c r="O349" i="1" s="1"/>
  <c r="N435" i="1"/>
  <c r="O435" i="1" s="1"/>
  <c r="N223" i="1"/>
  <c r="O223" i="1" s="1"/>
  <c r="N107" i="1"/>
  <c r="O107" i="1" s="1"/>
  <c r="N190" i="1"/>
  <c r="O190" i="1" s="1"/>
  <c r="N144" i="1"/>
  <c r="O144" i="1" s="1"/>
  <c r="N415" i="1"/>
  <c r="O415" i="1" s="1"/>
  <c r="N201" i="1"/>
  <c r="O201" i="1" s="1"/>
  <c r="N62" i="1"/>
  <c r="O62" i="1" s="1"/>
  <c r="N217" i="1"/>
  <c r="O217" i="1" s="1"/>
  <c r="N282" i="1"/>
  <c r="O282" i="1" s="1"/>
  <c r="N41" i="1"/>
  <c r="O41" i="1" s="1"/>
  <c r="N275" i="1"/>
  <c r="O275" i="1" s="1"/>
  <c r="N324" i="1"/>
  <c r="O324" i="1" s="1"/>
  <c r="N347" i="1"/>
  <c r="O347" i="1" s="1"/>
  <c r="N413" i="1"/>
  <c r="O413" i="1" s="1"/>
  <c r="N50" i="1"/>
  <c r="O50" i="1" s="1"/>
  <c r="N169" i="1"/>
  <c r="O169" i="1" s="1"/>
  <c r="N73" i="1"/>
  <c r="O73" i="1" s="1"/>
  <c r="N338" i="1"/>
  <c r="O338" i="1" s="1"/>
  <c r="N67" i="1"/>
  <c r="O67" i="1" s="1"/>
  <c r="N304" i="1"/>
  <c r="O304" i="1" s="1"/>
  <c r="N287" i="1"/>
  <c r="O287" i="1" s="1"/>
  <c r="N76" i="1"/>
  <c r="O76" i="1" s="1"/>
  <c r="N187" i="1"/>
  <c r="O187" i="1" s="1"/>
  <c r="N37" i="1"/>
  <c r="O37" i="1" s="1"/>
  <c r="N322" i="1"/>
  <c r="O322" i="1" s="1"/>
  <c r="N122" i="1"/>
  <c r="O122" i="1" s="1"/>
  <c r="N162" i="1"/>
  <c r="O162" i="1" s="1"/>
  <c r="N229" i="1"/>
  <c r="O229" i="1" s="1"/>
  <c r="N178" i="1"/>
  <c r="O178" i="1" s="1"/>
  <c r="N270" i="1"/>
  <c r="O270" i="1" s="1"/>
  <c r="N311" i="1"/>
  <c r="O311" i="1" s="1"/>
  <c r="N137" i="1"/>
  <c r="O137" i="1" s="1"/>
  <c r="N207" i="1"/>
  <c r="O207" i="1" s="1"/>
  <c r="N58" i="1"/>
  <c r="O58" i="1" s="1"/>
  <c r="N86" i="1"/>
  <c r="O86" i="1" s="1"/>
  <c r="N129" i="1"/>
  <c r="O129" i="1" s="1"/>
  <c r="N213" i="1"/>
  <c r="O213" i="1" s="1"/>
  <c r="N220" i="1"/>
  <c r="O220" i="1" s="1"/>
  <c r="N94" i="1"/>
  <c r="O94" i="1" s="1"/>
  <c r="N141" i="1"/>
  <c r="O141" i="1" s="1"/>
  <c r="N266" i="1"/>
  <c r="O266" i="1" s="1"/>
  <c r="N42" i="1"/>
  <c r="O42" i="1" s="1"/>
  <c r="N436" i="1"/>
  <c r="O436" i="1" s="1"/>
  <c r="N388" i="1"/>
  <c r="O388" i="1" s="1"/>
  <c r="N284" i="1"/>
  <c r="O284" i="1" s="1"/>
  <c r="N61" i="1"/>
  <c r="O61" i="1" s="1"/>
  <c r="N250" i="1"/>
  <c r="O250" i="1" s="1"/>
  <c r="N278" i="1"/>
  <c r="O278" i="1" s="1"/>
  <c r="N305" i="1"/>
  <c r="O305" i="1" s="1"/>
  <c r="N111" i="1"/>
  <c r="O111" i="1" s="1"/>
  <c r="N68" i="1"/>
  <c r="O68" i="1" s="1"/>
  <c r="N245" i="1"/>
  <c r="O245" i="1" s="1"/>
  <c r="N289" i="1"/>
  <c r="O289" i="1" s="1"/>
  <c r="N320" i="1"/>
  <c r="O320" i="1" s="1"/>
  <c r="N418" i="1"/>
  <c r="O418" i="1" s="1"/>
  <c r="N425" i="1"/>
  <c r="O425" i="1" s="1"/>
  <c r="N405" i="1"/>
  <c r="O405" i="1" s="1"/>
  <c r="N252" i="1"/>
  <c r="O252" i="1" s="1"/>
  <c r="N307" i="1"/>
  <c r="O307" i="1" s="1"/>
  <c r="N288" i="1"/>
  <c r="O288" i="1" s="1"/>
  <c r="N382" i="1"/>
  <c r="O382" i="1" s="1"/>
  <c r="N63" i="1"/>
  <c r="O63" i="1" s="1"/>
  <c r="N20" i="1"/>
  <c r="O20" i="1" s="1"/>
  <c r="N315" i="1"/>
  <c r="O315" i="1" s="1"/>
  <c r="N31" i="1"/>
  <c r="O31" i="1" s="1"/>
  <c r="N46" i="1"/>
  <c r="O46" i="1" s="1"/>
  <c r="N317" i="1"/>
  <c r="O317" i="1" s="1"/>
  <c r="N295" i="1"/>
  <c r="O295" i="1" s="1"/>
  <c r="N254" i="1"/>
  <c r="O254" i="1" s="1"/>
  <c r="N384" i="1"/>
  <c r="O384" i="1" s="1"/>
  <c r="N121" i="1"/>
  <c r="O121" i="1" s="1"/>
  <c r="N297" i="1"/>
  <c r="O297" i="1" s="1"/>
  <c r="N377" i="1"/>
  <c r="O377" i="1" s="1"/>
  <c r="N237" i="1"/>
  <c r="O237" i="1" s="1"/>
  <c r="N379" i="1"/>
  <c r="O379" i="1" s="1"/>
  <c r="N309" i="1"/>
  <c r="O309" i="1" s="1"/>
  <c r="N257" i="1"/>
  <c r="O257" i="1" s="1"/>
  <c r="N202" i="1"/>
  <c r="O202" i="1" s="1"/>
  <c r="N314" i="1"/>
  <c r="O314" i="1" s="1"/>
  <c r="N296" i="1"/>
  <c r="O296" i="1" s="1"/>
  <c r="N146" i="1"/>
  <c r="O146" i="1" s="1"/>
  <c r="N200" i="1"/>
  <c r="O200" i="1" s="1"/>
  <c r="N357" i="1"/>
  <c r="O357" i="1" s="1"/>
  <c r="N280" i="1"/>
  <c r="O280" i="1" s="1"/>
  <c r="N353" i="1"/>
  <c r="O353" i="1" s="1"/>
  <c r="N163" i="1"/>
  <c r="O163" i="1" s="1"/>
  <c r="N308" i="1"/>
  <c r="O308" i="1" s="1"/>
  <c r="N123" i="1"/>
  <c r="O123" i="1" s="1"/>
  <c r="N114" i="1"/>
  <c r="O114" i="1" s="1"/>
  <c r="N161" i="1"/>
  <c r="O161" i="1" s="1"/>
  <c r="N75" i="1"/>
  <c r="O75" i="1" s="1"/>
  <c r="N39" i="1"/>
  <c r="O39" i="1" s="1"/>
  <c r="N236" i="1"/>
  <c r="O236" i="1" s="1"/>
  <c r="N321" i="1"/>
  <c r="O321" i="1" s="1"/>
  <c r="N48" i="1"/>
  <c r="O48" i="1" s="1"/>
  <c r="N285" i="1"/>
  <c r="O285" i="1" s="1"/>
  <c r="N36" i="1"/>
  <c r="O36" i="1" s="1"/>
  <c r="N341" i="1"/>
  <c r="O341" i="1" s="1"/>
  <c r="N313" i="1"/>
  <c r="O313" i="1" s="1"/>
  <c r="N344" i="1"/>
  <c r="O344" i="1" s="1"/>
  <c r="N77" i="1"/>
  <c r="O77" i="1" s="1"/>
  <c r="N214" i="1"/>
  <c r="O214" i="1" s="1"/>
  <c r="N431" i="1"/>
  <c r="O431" i="1" s="1"/>
  <c r="N375" i="1"/>
  <c r="O375" i="1" s="1"/>
  <c r="N71" i="1"/>
  <c r="O71" i="1" s="1"/>
  <c r="N102" i="1"/>
  <c r="O102" i="1" s="1"/>
  <c r="N182" i="1"/>
  <c r="O182" i="1" s="1"/>
  <c r="N373" i="1"/>
  <c r="O373" i="1" s="1"/>
  <c r="N92" i="1"/>
  <c r="O92" i="1" s="1"/>
  <c r="N66" i="1"/>
  <c r="O66" i="1" s="1"/>
  <c r="N348" i="1"/>
  <c r="O348" i="1" s="1"/>
  <c r="N84" i="1"/>
  <c r="O84" i="1" s="1"/>
  <c r="N380" i="1"/>
  <c r="O380" i="1" s="1"/>
  <c r="N203" i="1"/>
  <c r="O203" i="1" s="1"/>
  <c r="N54" i="1"/>
  <c r="O54" i="1" s="1"/>
  <c r="N199" i="1"/>
  <c r="O199" i="1" s="1"/>
  <c r="N25" i="1"/>
  <c r="N142" i="1"/>
  <c r="O142" i="1" s="1"/>
  <c r="N258" i="1"/>
  <c r="O258" i="1" s="1"/>
  <c r="N286" i="1"/>
  <c r="O286" i="1" s="1"/>
  <c r="N230" i="1"/>
  <c r="O230" i="1" s="1"/>
  <c r="N355" i="1"/>
  <c r="O355" i="1" s="1"/>
  <c r="N408" i="1"/>
  <c r="O408" i="1" s="1"/>
  <c r="N421" i="1"/>
  <c r="O421" i="1" s="1"/>
  <c r="N372" i="1"/>
  <c r="O372" i="1" s="1"/>
  <c r="N147" i="1"/>
  <c r="O147" i="1" s="1"/>
  <c r="N152" i="1"/>
  <c r="O152" i="1" s="1"/>
  <c r="N104" i="1"/>
  <c r="O104" i="1" s="1"/>
  <c r="N441" i="1"/>
  <c r="O441" i="1" s="1"/>
  <c r="N298" i="1"/>
  <c r="O298" i="1" s="1"/>
  <c r="N247" i="1"/>
  <c r="O247" i="1" s="1"/>
  <c r="N337" i="1"/>
  <c r="O337" i="1" s="1"/>
  <c r="N276" i="1"/>
  <c r="O276" i="1" s="1"/>
  <c r="N170" i="1"/>
  <c r="O170" i="1" s="1"/>
  <c r="N390" i="1"/>
  <c r="O390" i="1" s="1"/>
  <c r="N334" i="1"/>
  <c r="O334" i="1" s="1"/>
  <c r="N184" i="1"/>
  <c r="O184" i="1" s="1"/>
  <c r="N411" i="1"/>
  <c r="O411" i="1" s="1"/>
  <c r="M447" i="1"/>
  <c r="M449" i="1" s="1"/>
  <c r="L447" i="1"/>
  <c r="O403" i="1"/>
  <c r="O56" i="1"/>
  <c r="O333" i="1"/>
  <c r="O150" i="1"/>
  <c r="O312" i="1"/>
  <c r="O253" i="1"/>
  <c r="O246" i="1"/>
  <c r="O221" i="1"/>
  <c r="O224" i="1"/>
  <c r="O188" i="1"/>
  <c r="O24" i="1"/>
  <c r="O437" i="1"/>
  <c r="O166" i="1"/>
  <c r="O101" i="1"/>
  <c r="O366" i="1"/>
  <c r="O360" i="1"/>
  <c r="O391" i="1"/>
  <c r="O40" i="1"/>
  <c r="O222" i="1"/>
  <c r="O135" i="1"/>
  <c r="O356" i="1"/>
  <c r="O256" i="1"/>
  <c r="O290" i="1"/>
  <c r="O359" i="1"/>
  <c r="O293" i="1"/>
  <c r="O225" i="1"/>
  <c r="O416" i="1"/>
  <c r="O354" i="1"/>
  <c r="O109" i="1"/>
  <c r="O148" i="1"/>
  <c r="O271" i="1"/>
  <c r="O134" i="1"/>
  <c r="O251" i="1"/>
  <c r="O381" i="1"/>
  <c r="O401" i="1"/>
  <c r="O115" i="1"/>
  <c r="O259" i="1"/>
  <c r="O81" i="1"/>
  <c r="O398" i="1"/>
  <c r="O316" i="1"/>
  <c r="O407" i="1"/>
  <c r="O155" i="1"/>
  <c r="O211" i="1"/>
  <c r="O279" i="1"/>
  <c r="O367" i="1"/>
  <c r="O74" i="1"/>
  <c r="O335" i="1"/>
  <c r="O112" i="1"/>
  <c r="O302" i="1"/>
  <c r="O158" i="1"/>
  <c r="O244" i="1"/>
  <c r="O164" i="1"/>
  <c r="O433" i="1"/>
  <c r="O176" i="1"/>
  <c r="O234" i="1"/>
  <c r="O419" i="1"/>
  <c r="O186" i="1"/>
  <c r="O265" i="1"/>
  <c r="O15" i="1"/>
  <c r="O18" i="1"/>
  <c r="O228" i="1"/>
  <c r="O97" i="1"/>
  <c r="O126" i="1"/>
  <c r="O157" i="1"/>
  <c r="O16" i="1"/>
  <c r="O443" i="1"/>
  <c r="O96" i="1"/>
  <c r="O238" i="1"/>
  <c r="O397" i="1"/>
  <c r="O339" i="1"/>
  <c r="O45" i="1"/>
  <c r="O326" i="1"/>
  <c r="O52" i="1"/>
  <c r="O180" i="1"/>
  <c r="O351" i="1"/>
  <c r="O138" i="1"/>
  <c r="O105" i="1"/>
  <c r="O210" i="1"/>
  <c r="O328" i="1"/>
  <c r="O177" i="1"/>
  <c r="O22" i="1"/>
  <c r="O442" i="1"/>
  <c r="O195" i="1"/>
  <c r="O370" i="1"/>
  <c r="O216" i="1"/>
  <c r="O43" i="1"/>
  <c r="O226" i="1"/>
  <c r="O268" i="1"/>
  <c r="O414" i="1"/>
  <c r="O124" i="1"/>
  <c r="O396" i="1"/>
  <c r="O310" i="1"/>
  <c r="O44" i="1"/>
  <c r="O70" i="1"/>
  <c r="O175" i="1"/>
  <c r="O352" i="1"/>
  <c r="O192" i="1"/>
  <c r="O235" i="1"/>
  <c r="O241" i="1"/>
  <c r="O198" i="1"/>
  <c r="O19" i="1"/>
  <c r="O193" i="1"/>
  <c r="O174" i="1"/>
  <c r="O218" i="1"/>
  <c r="O430" i="1"/>
  <c r="O125" i="1"/>
  <c r="O80" i="1"/>
  <c r="N447" i="1" l="1"/>
  <c r="O25" i="1"/>
  <c r="O4" i="1"/>
  <c r="O447" i="1" l="1"/>
  <c r="P4" i="1" s="1"/>
  <c r="P25" i="1" l="1"/>
  <c r="Q25" i="1" s="1"/>
  <c r="R25" i="1" s="1"/>
  <c r="S25" i="1" s="1"/>
  <c r="P55" i="1"/>
  <c r="Q55" i="1" s="1"/>
  <c r="R55" i="1" s="1"/>
  <c r="P10" i="1"/>
  <c r="Q10" i="1" s="1"/>
  <c r="R10" i="1" s="1"/>
  <c r="P318" i="1"/>
  <c r="Q318" i="1" s="1"/>
  <c r="R318" i="1" s="1"/>
  <c r="S318" i="1" s="1"/>
  <c r="P35" i="1"/>
  <c r="Q35" i="1" s="1"/>
  <c r="R35" i="1" s="1"/>
  <c r="S35" i="1" s="1"/>
  <c r="P131" i="1"/>
  <c r="Q131" i="1" s="1"/>
  <c r="R131" i="1" s="1"/>
  <c r="S131" i="1" s="1"/>
  <c r="P387" i="1"/>
  <c r="Q387" i="1" s="1"/>
  <c r="R387" i="1" s="1"/>
  <c r="S387" i="1" s="1"/>
  <c r="P426" i="1"/>
  <c r="Q426" i="1" s="1"/>
  <c r="R426" i="1" s="1"/>
  <c r="S426" i="1" s="1"/>
  <c r="P332" i="1"/>
  <c r="Q332" i="1" s="1"/>
  <c r="R332" i="1" s="1"/>
  <c r="S332" i="1" s="1"/>
  <c r="P336" i="1"/>
  <c r="Q336" i="1" s="1"/>
  <c r="R336" i="1" s="1"/>
  <c r="P60" i="1"/>
  <c r="Q60" i="1" s="1"/>
  <c r="R60" i="1" s="1"/>
  <c r="P319" i="1"/>
  <c r="Q319" i="1" s="1"/>
  <c r="R319" i="1" s="1"/>
  <c r="S319" i="1" s="1"/>
  <c r="P116" i="1"/>
  <c r="Q116" i="1" s="1"/>
  <c r="R116" i="1" s="1"/>
  <c r="S116" i="1" s="1"/>
  <c r="P33" i="1"/>
  <c r="Q33" i="1" s="1"/>
  <c r="R33" i="1" s="1"/>
  <c r="S33" i="1" s="1"/>
  <c r="P91" i="1"/>
  <c r="Q91" i="1" s="1"/>
  <c r="R91" i="1" s="1"/>
  <c r="S91" i="1" s="1"/>
  <c r="P422" i="1"/>
  <c r="Q422" i="1" s="1"/>
  <c r="R422" i="1" s="1"/>
  <c r="S422" i="1" s="1"/>
  <c r="P208" i="1"/>
  <c r="Q208" i="1" s="1"/>
  <c r="R208" i="1" s="1"/>
  <c r="P409" i="1"/>
  <c r="Q409" i="1" s="1"/>
  <c r="R409" i="1" s="1"/>
  <c r="P185" i="1"/>
  <c r="Q185" i="1" s="1"/>
  <c r="R185" i="1" s="1"/>
  <c r="P350" i="1"/>
  <c r="Q350" i="1" s="1"/>
  <c r="R350" i="1" s="1"/>
  <c r="S350" i="1" s="1"/>
  <c r="P204" i="1"/>
  <c r="Q204" i="1" s="1"/>
  <c r="R204" i="1" s="1"/>
  <c r="S204" i="1" s="1"/>
  <c r="P119" i="1"/>
  <c r="Q119" i="1" s="1"/>
  <c r="R119" i="1" s="1"/>
  <c r="S119" i="1" s="1"/>
  <c r="P376" i="1"/>
  <c r="Q376" i="1" s="1"/>
  <c r="R376" i="1" s="1"/>
  <c r="S376" i="1" s="1"/>
  <c r="P439" i="1"/>
  <c r="Q439" i="1" s="1"/>
  <c r="R439" i="1" s="1"/>
  <c r="S439" i="1" s="1"/>
  <c r="P424" i="1"/>
  <c r="Q424" i="1" s="1"/>
  <c r="R424" i="1" s="1"/>
  <c r="S424" i="1" s="1"/>
  <c r="P371" i="1"/>
  <c r="Q371" i="1" s="1"/>
  <c r="R371" i="1" s="1"/>
  <c r="P9" i="1"/>
  <c r="Q9" i="1" s="1"/>
  <c r="R9" i="1" s="1"/>
  <c r="S9" i="1" s="1"/>
  <c r="P168" i="1"/>
  <c r="Q168" i="1" s="1"/>
  <c r="R168" i="1" s="1"/>
  <c r="S168" i="1" s="1"/>
  <c r="P412" i="1"/>
  <c r="Q412" i="1" s="1"/>
  <c r="R412" i="1" s="1"/>
  <c r="S412" i="1" s="1"/>
  <c r="P219" i="1"/>
  <c r="Q219" i="1" s="1"/>
  <c r="R219" i="1" s="1"/>
  <c r="S219" i="1" s="1"/>
  <c r="P159" i="1"/>
  <c r="Q159" i="1" s="1"/>
  <c r="R159" i="1" s="1"/>
  <c r="S159" i="1" s="1"/>
  <c r="P65" i="1"/>
  <c r="Q65" i="1" s="1"/>
  <c r="R65" i="1" s="1"/>
  <c r="S65" i="1" s="1"/>
  <c r="P440" i="1"/>
  <c r="Q440" i="1" s="1"/>
  <c r="R440" i="1" s="1"/>
  <c r="P172" i="1"/>
  <c r="Q172" i="1" s="1"/>
  <c r="R172" i="1" s="1"/>
  <c r="P209" i="1"/>
  <c r="Q209" i="1" s="1"/>
  <c r="R209" i="1" s="1"/>
  <c r="P69" i="1"/>
  <c r="Q69" i="1" s="1"/>
  <c r="R69" i="1" s="1"/>
  <c r="P406" i="1"/>
  <c r="Q406" i="1" s="1"/>
  <c r="R406" i="1" s="1"/>
  <c r="S406" i="1" s="1"/>
  <c r="P345" i="1"/>
  <c r="Q345" i="1" s="1"/>
  <c r="R345" i="1" s="1"/>
  <c r="S345" i="1" s="1"/>
  <c r="P267" i="1"/>
  <c r="Q267" i="1" s="1"/>
  <c r="R267" i="1" s="1"/>
  <c r="S267" i="1" s="1"/>
  <c r="P165" i="1"/>
  <c r="Q165" i="1" s="1"/>
  <c r="R165" i="1" s="1"/>
  <c r="S165" i="1" s="1"/>
  <c r="P88" i="1"/>
  <c r="Q88" i="1" s="1"/>
  <c r="R88" i="1" s="1"/>
  <c r="P306" i="1"/>
  <c r="Q306" i="1" s="1"/>
  <c r="R306" i="1" s="1"/>
  <c r="P173" i="1"/>
  <c r="Q173" i="1" s="1"/>
  <c r="R173" i="1" s="1"/>
  <c r="P283" i="1"/>
  <c r="Q283" i="1" s="1"/>
  <c r="R283" i="1" s="1"/>
  <c r="S283" i="1" s="1"/>
  <c r="P12" i="1"/>
  <c r="Q12" i="1" s="1"/>
  <c r="R12" i="1" s="1"/>
  <c r="S12" i="1" s="1"/>
  <c r="P149" i="1"/>
  <c r="Q149" i="1" s="1"/>
  <c r="R149" i="1" s="1"/>
  <c r="S149" i="1" s="1"/>
  <c r="P363" i="1"/>
  <c r="Q363" i="1" s="1"/>
  <c r="R363" i="1" s="1"/>
  <c r="S363" i="1" s="1"/>
  <c r="P231" i="1"/>
  <c r="Q231" i="1" s="1"/>
  <c r="R231" i="1" s="1"/>
  <c r="S231" i="1" s="1"/>
  <c r="P189" i="1"/>
  <c r="Q189" i="1" s="1"/>
  <c r="R189" i="1" s="1"/>
  <c r="S189" i="1" s="1"/>
  <c r="P364" i="1"/>
  <c r="Q364" i="1" s="1"/>
  <c r="R364" i="1" s="1"/>
  <c r="P154" i="1"/>
  <c r="Q154" i="1" s="1"/>
  <c r="R154" i="1" s="1"/>
  <c r="P342" i="1"/>
  <c r="Q342" i="1" s="1"/>
  <c r="R342" i="1" s="1"/>
  <c r="P89" i="1"/>
  <c r="Q89" i="1" s="1"/>
  <c r="R89" i="1" s="1"/>
  <c r="S89" i="1" s="1"/>
  <c r="P385" i="1"/>
  <c r="Q385" i="1" s="1"/>
  <c r="R385" i="1" s="1"/>
  <c r="S385" i="1" s="1"/>
  <c r="P23" i="1"/>
  <c r="Q23" i="1" s="1"/>
  <c r="R23" i="1" s="1"/>
  <c r="S23" i="1" s="1"/>
  <c r="P389" i="1"/>
  <c r="Q389" i="1" s="1"/>
  <c r="R389" i="1" s="1"/>
  <c r="S389" i="1" s="1"/>
  <c r="P300" i="1"/>
  <c r="Q300" i="1" s="1"/>
  <c r="R300" i="1" s="1"/>
  <c r="S300" i="1" s="1"/>
  <c r="P417" i="1"/>
  <c r="Q417" i="1" s="1"/>
  <c r="R417" i="1" s="1"/>
  <c r="P325" i="1"/>
  <c r="Q325" i="1" s="1"/>
  <c r="R325" i="1" s="1"/>
  <c r="P13" i="1"/>
  <c r="Q13" i="1" s="1"/>
  <c r="R13" i="1" s="1"/>
  <c r="S13" i="1" s="1"/>
  <c r="P153" i="1"/>
  <c r="Q153" i="1" s="1"/>
  <c r="R153" i="1" s="1"/>
  <c r="S153" i="1" s="1"/>
  <c r="P323" i="1"/>
  <c r="Q323" i="1" s="1"/>
  <c r="R323" i="1" s="1"/>
  <c r="S323" i="1" s="1"/>
  <c r="P446" i="1"/>
  <c r="Q446" i="1" s="1"/>
  <c r="R446" i="1" s="1"/>
  <c r="S446" i="1" s="1"/>
  <c r="P29" i="1"/>
  <c r="Q29" i="1" s="1"/>
  <c r="R29" i="1" s="1"/>
  <c r="S29" i="1" s="1"/>
  <c r="P171" i="1"/>
  <c r="Q171" i="1" s="1"/>
  <c r="R171" i="1" s="1"/>
  <c r="S171" i="1" s="1"/>
  <c r="P239" i="1"/>
  <c r="Q239" i="1" s="1"/>
  <c r="R239" i="1" s="1"/>
  <c r="P95" i="1"/>
  <c r="Q95" i="1" s="1"/>
  <c r="R95" i="1" s="1"/>
  <c r="P127" i="1"/>
  <c r="Q127" i="1" s="1"/>
  <c r="R127" i="1" s="1"/>
  <c r="P292" i="1"/>
  <c r="Q292" i="1" s="1"/>
  <c r="R292" i="1" s="1"/>
  <c r="S292" i="1" s="1"/>
  <c r="P423" i="1"/>
  <c r="Q423" i="1" s="1"/>
  <c r="R423" i="1" s="1"/>
  <c r="S423" i="1" s="1"/>
  <c r="P26" i="1"/>
  <c r="Q26" i="1" s="1"/>
  <c r="R26" i="1" s="1"/>
  <c r="S26" i="1" s="1"/>
  <c r="P340" i="1"/>
  <c r="Q340" i="1" s="1"/>
  <c r="R340" i="1" s="1"/>
  <c r="S340" i="1" s="1"/>
  <c r="P197" i="1"/>
  <c r="Q197" i="1" s="1"/>
  <c r="R197" i="1" s="1"/>
  <c r="S197" i="1" s="1"/>
  <c r="P83" i="1"/>
  <c r="Q83" i="1" s="1"/>
  <c r="R83" i="1" s="1"/>
  <c r="P17" i="1"/>
  <c r="Q17" i="1" s="1"/>
  <c r="R17" i="1" s="1"/>
  <c r="P361" i="1"/>
  <c r="Q361" i="1" s="1"/>
  <c r="R361" i="1" s="1"/>
  <c r="S361" i="1" s="1"/>
  <c r="P330" i="1"/>
  <c r="Q330" i="1" s="1"/>
  <c r="R330" i="1" s="1"/>
  <c r="S330" i="1" s="1"/>
  <c r="P128" i="1"/>
  <c r="Q128" i="1" s="1"/>
  <c r="R128" i="1" s="1"/>
  <c r="S128" i="1" s="1"/>
  <c r="P120" i="1"/>
  <c r="Q120" i="1" s="1"/>
  <c r="R120" i="1" s="1"/>
  <c r="S120" i="1" s="1"/>
  <c r="P383" i="1"/>
  <c r="Q383" i="1" s="1"/>
  <c r="R383" i="1" s="1"/>
  <c r="S383" i="1" s="1"/>
  <c r="P432" i="1"/>
  <c r="Q432" i="1" s="1"/>
  <c r="R432" i="1" s="1"/>
  <c r="S432" i="1" s="1"/>
  <c r="P428" i="1"/>
  <c r="Q428" i="1" s="1"/>
  <c r="R428" i="1" s="1"/>
  <c r="P294" i="1"/>
  <c r="Q294" i="1" s="1"/>
  <c r="R294" i="1" s="1"/>
  <c r="S294" i="1" s="1"/>
  <c r="P82" i="1"/>
  <c r="Q82" i="1" s="1"/>
  <c r="R82" i="1" s="1"/>
  <c r="S82" i="1" s="1"/>
  <c r="P346" i="1"/>
  <c r="Q346" i="1" s="1"/>
  <c r="R346" i="1" s="1"/>
  <c r="S346" i="1" s="1"/>
  <c r="P329" i="1"/>
  <c r="Q329" i="1" s="1"/>
  <c r="R329" i="1" s="1"/>
  <c r="S329" i="1" s="1"/>
  <c r="P248" i="1"/>
  <c r="Q248" i="1" s="1"/>
  <c r="R248" i="1" s="1"/>
  <c r="S248" i="1" s="1"/>
  <c r="P59" i="1"/>
  <c r="Q59" i="1" s="1"/>
  <c r="R59" i="1" s="1"/>
  <c r="S59" i="1" s="1"/>
  <c r="P215" i="1"/>
  <c r="Q215" i="1" s="1"/>
  <c r="R215" i="1" s="1"/>
  <c r="S215" i="1" s="1"/>
  <c r="P51" i="1"/>
  <c r="Q51" i="1" s="1"/>
  <c r="R51" i="1" s="1"/>
  <c r="P273" i="1"/>
  <c r="Q273" i="1" s="1"/>
  <c r="R273" i="1" s="1"/>
  <c r="S273" i="1" s="1"/>
  <c r="P400" i="1"/>
  <c r="Q400" i="1" s="1"/>
  <c r="R400" i="1" s="1"/>
  <c r="S400" i="1" s="1"/>
  <c r="P34" i="1"/>
  <c r="Q34" i="1" s="1"/>
  <c r="R34" i="1" s="1"/>
  <c r="S34" i="1" s="1"/>
  <c r="P243" i="1"/>
  <c r="Q243" i="1" s="1"/>
  <c r="R243" i="1" s="1"/>
  <c r="S243" i="1" s="1"/>
  <c r="P130" i="1"/>
  <c r="Q130" i="1" s="1"/>
  <c r="R130" i="1" s="1"/>
  <c r="S130" i="1" s="1"/>
  <c r="P78" i="1"/>
  <c r="Q78" i="1" s="1"/>
  <c r="R78" i="1" s="1"/>
  <c r="S78" i="1" s="1"/>
  <c r="P255" i="1"/>
  <c r="Q255" i="1" s="1"/>
  <c r="R255" i="1" s="1"/>
  <c r="S255" i="1" s="1"/>
  <c r="P8" i="1"/>
  <c r="Q8" i="1" s="1"/>
  <c r="R8" i="1" s="1"/>
  <c r="P395" i="1"/>
  <c r="Q395" i="1" s="1"/>
  <c r="R395" i="1" s="1"/>
  <c r="P369" i="1"/>
  <c r="Q369" i="1" s="1"/>
  <c r="R369" i="1" s="1"/>
  <c r="S369" i="1" s="1"/>
  <c r="P179" i="1"/>
  <c r="Q179" i="1" s="1"/>
  <c r="R179" i="1" s="1"/>
  <c r="S179" i="1" s="1"/>
  <c r="P7" i="1"/>
  <c r="Q7" i="1" s="1"/>
  <c r="R7" i="1" s="1"/>
  <c r="S7" i="1" s="1"/>
  <c r="P100" i="1"/>
  <c r="Q100" i="1" s="1"/>
  <c r="R100" i="1" s="1"/>
  <c r="S100" i="1" s="1"/>
  <c r="P167" i="1"/>
  <c r="Q167" i="1" s="1"/>
  <c r="R167" i="1" s="1"/>
  <c r="S167" i="1" s="1"/>
  <c r="P5" i="1"/>
  <c r="Q5" i="1" s="1"/>
  <c r="R5" i="1" s="1"/>
  <c r="S5" i="1" s="1"/>
  <c r="P49" i="1"/>
  <c r="Q49" i="1" s="1"/>
  <c r="R49" i="1" s="1"/>
  <c r="P108" i="1"/>
  <c r="Q108" i="1" s="1"/>
  <c r="R108" i="1" s="1"/>
  <c r="S108" i="1" s="1"/>
  <c r="P327" i="1"/>
  <c r="Q327" i="1" s="1"/>
  <c r="R327" i="1" s="1"/>
  <c r="S327" i="1" s="1"/>
  <c r="P394" i="1"/>
  <c r="Q394" i="1" s="1"/>
  <c r="R394" i="1" s="1"/>
  <c r="S394" i="1" s="1"/>
  <c r="P57" i="1"/>
  <c r="Q57" i="1" s="1"/>
  <c r="R57" i="1" s="1"/>
  <c r="S57" i="1" s="1"/>
  <c r="P30" i="1"/>
  <c r="Q30" i="1" s="1"/>
  <c r="R30" i="1" s="1"/>
  <c r="S30" i="1" s="1"/>
  <c r="P358" i="1"/>
  <c r="Q358" i="1" s="1"/>
  <c r="R358" i="1" s="1"/>
  <c r="S358" i="1" s="1"/>
  <c r="P269" i="1"/>
  <c r="Q269" i="1" s="1"/>
  <c r="R269" i="1" s="1"/>
  <c r="S269" i="1" s="1"/>
  <c r="P404" i="1"/>
  <c r="Q404" i="1" s="1"/>
  <c r="R404" i="1" s="1"/>
  <c r="P445" i="1"/>
  <c r="Q445" i="1" s="1"/>
  <c r="R445" i="1" s="1"/>
  <c r="P145" i="1"/>
  <c r="Q145" i="1" s="1"/>
  <c r="R145" i="1" s="1"/>
  <c r="S145" i="1" s="1"/>
  <c r="P181" i="1"/>
  <c r="Q181" i="1" s="1"/>
  <c r="R181" i="1" s="1"/>
  <c r="S181" i="1" s="1"/>
  <c r="P28" i="1"/>
  <c r="Q28" i="1" s="1"/>
  <c r="R28" i="1" s="1"/>
  <c r="S28" i="1" s="1"/>
  <c r="P47" i="1"/>
  <c r="Q47" i="1" s="1"/>
  <c r="R47" i="1" s="1"/>
  <c r="S47" i="1" s="1"/>
  <c r="P85" i="1"/>
  <c r="Q85" i="1" s="1"/>
  <c r="R85" i="1" s="1"/>
  <c r="S85" i="1" s="1"/>
  <c r="P262" i="1"/>
  <c r="Q262" i="1" s="1"/>
  <c r="R262" i="1" s="1"/>
  <c r="S262" i="1" s="1"/>
  <c r="P139" i="1"/>
  <c r="Q139" i="1" s="1"/>
  <c r="R139" i="1" s="1"/>
  <c r="P343" i="1"/>
  <c r="Q343" i="1" s="1"/>
  <c r="R343" i="1" s="1"/>
  <c r="P242" i="1"/>
  <c r="Q242" i="1" s="1"/>
  <c r="R242" i="1" s="1"/>
  <c r="S242" i="1" s="1"/>
  <c r="P38" i="1"/>
  <c r="Q38" i="1" s="1"/>
  <c r="R38" i="1" s="1"/>
  <c r="S38" i="1" s="1"/>
  <c r="P444" i="1"/>
  <c r="Q444" i="1" s="1"/>
  <c r="R444" i="1" s="1"/>
  <c r="S444" i="1" s="1"/>
  <c r="P233" i="1"/>
  <c r="Q233" i="1" s="1"/>
  <c r="R233" i="1" s="1"/>
  <c r="S233" i="1" s="1"/>
  <c r="P301" i="1"/>
  <c r="Q301" i="1" s="1"/>
  <c r="R301" i="1" s="1"/>
  <c r="S301" i="1" s="1"/>
  <c r="P378" i="1"/>
  <c r="Q378" i="1" s="1"/>
  <c r="R378" i="1" s="1"/>
  <c r="S378" i="1" s="1"/>
  <c r="P98" i="1"/>
  <c r="Q98" i="1" s="1"/>
  <c r="R98" i="1" s="1"/>
  <c r="P93" i="1"/>
  <c r="Q93" i="1" s="1"/>
  <c r="R93" i="1" s="1"/>
  <c r="P277" i="1"/>
  <c r="Q277" i="1" s="1"/>
  <c r="R277" i="1" s="1"/>
  <c r="S277" i="1" s="1"/>
  <c r="P386" i="1"/>
  <c r="Q386" i="1" s="1"/>
  <c r="R386" i="1" s="1"/>
  <c r="S386" i="1" s="1"/>
  <c r="P117" i="1"/>
  <c r="Q117" i="1" s="1"/>
  <c r="R117" i="1" s="1"/>
  <c r="S117" i="1" s="1"/>
  <c r="P156" i="1"/>
  <c r="Q156" i="1" s="1"/>
  <c r="R156" i="1" s="1"/>
  <c r="S156" i="1" s="1"/>
  <c r="P27" i="1"/>
  <c r="Q27" i="1" s="1"/>
  <c r="R27" i="1" s="1"/>
  <c r="S27" i="1" s="1"/>
  <c r="P261" i="1"/>
  <c r="Q261" i="1" s="1"/>
  <c r="R261" i="1" s="1"/>
  <c r="S261" i="1" s="1"/>
  <c r="P90" i="1"/>
  <c r="Q90" i="1" s="1"/>
  <c r="R90" i="1" s="1"/>
  <c r="P11" i="1"/>
  <c r="Q11" i="1" s="1"/>
  <c r="R11" i="1" s="1"/>
  <c r="S11" i="1" s="1"/>
  <c r="P303" i="1"/>
  <c r="Q303" i="1" s="1"/>
  <c r="R303" i="1" s="1"/>
  <c r="P132" i="1"/>
  <c r="Q132" i="1" s="1"/>
  <c r="R132" i="1" s="1"/>
  <c r="S132" i="1" s="1"/>
  <c r="P212" i="1"/>
  <c r="Q212" i="1" s="1"/>
  <c r="R212" i="1" s="1"/>
  <c r="S212" i="1" s="1"/>
  <c r="P21" i="1"/>
  <c r="Q21" i="1" s="1"/>
  <c r="R21" i="1" s="1"/>
  <c r="S21" i="1" s="1"/>
  <c r="P429" i="1"/>
  <c r="Q429" i="1" s="1"/>
  <c r="R429" i="1" s="1"/>
  <c r="S429" i="1" s="1"/>
  <c r="P249" i="1"/>
  <c r="Q249" i="1" s="1"/>
  <c r="R249" i="1" s="1"/>
  <c r="S249" i="1" s="1"/>
  <c r="P420" i="1"/>
  <c r="Q420" i="1" s="1"/>
  <c r="R420" i="1" s="1"/>
  <c r="P79" i="1"/>
  <c r="Q79" i="1" s="1"/>
  <c r="R79" i="1" s="1"/>
  <c r="S79" i="1" s="1"/>
  <c r="P240" i="1"/>
  <c r="Q240" i="1" s="1"/>
  <c r="R240" i="1" s="1"/>
  <c r="P64" i="1"/>
  <c r="Q64" i="1" s="1"/>
  <c r="R64" i="1" s="1"/>
  <c r="S64" i="1" s="1"/>
  <c r="P438" i="1"/>
  <c r="Q438" i="1" s="1"/>
  <c r="R438" i="1" s="1"/>
  <c r="S438" i="1" s="1"/>
  <c r="P264" i="1"/>
  <c r="Q264" i="1" s="1"/>
  <c r="R264" i="1" s="1"/>
  <c r="S264" i="1" s="1"/>
  <c r="P299" i="1"/>
  <c r="Q299" i="1" s="1"/>
  <c r="R299" i="1" s="1"/>
  <c r="S299" i="1" s="1"/>
  <c r="P136" i="1"/>
  <c r="Q136" i="1" s="1"/>
  <c r="R136" i="1" s="1"/>
  <c r="S136" i="1" s="1"/>
  <c r="P331" i="1"/>
  <c r="Q331" i="1" s="1"/>
  <c r="R331" i="1" s="1"/>
  <c r="P183" i="1"/>
  <c r="Q183" i="1" s="1"/>
  <c r="R183" i="1" s="1"/>
  <c r="S183" i="1" s="1"/>
  <c r="P232" i="1"/>
  <c r="Q232" i="1" s="1"/>
  <c r="R232" i="1" s="1"/>
  <c r="P140" i="1"/>
  <c r="Q140" i="1" s="1"/>
  <c r="R140" i="1" s="1"/>
  <c r="S140" i="1" s="1"/>
  <c r="P66" i="1"/>
  <c r="Q66" i="1" s="1"/>
  <c r="R66" i="1" s="1"/>
  <c r="S66" i="1" s="1"/>
  <c r="P144" i="1"/>
  <c r="Q144" i="1" s="1"/>
  <c r="R144" i="1" s="1"/>
  <c r="S144" i="1" s="1"/>
  <c r="P436" i="1"/>
  <c r="Q436" i="1" s="1"/>
  <c r="R436" i="1" s="1"/>
  <c r="S436" i="1" s="1"/>
  <c r="P289" i="1"/>
  <c r="Q289" i="1" s="1"/>
  <c r="R289" i="1" s="1"/>
  <c r="S289" i="1" s="1"/>
  <c r="P46" i="1"/>
  <c r="Q46" i="1" s="1"/>
  <c r="R46" i="1" s="1"/>
  <c r="P182" i="1"/>
  <c r="Q182" i="1" s="1"/>
  <c r="R182" i="1" s="1"/>
  <c r="P102" i="1"/>
  <c r="Q102" i="1" s="1"/>
  <c r="R102" i="1" s="1"/>
  <c r="S102" i="1" s="1"/>
  <c r="P434" i="1"/>
  <c r="Q434" i="1" s="1"/>
  <c r="R434" i="1" s="1"/>
  <c r="S434" i="1" s="1"/>
  <c r="P67" i="1"/>
  <c r="Q67" i="1" s="1"/>
  <c r="R67" i="1" s="1"/>
  <c r="S67" i="1" s="1"/>
  <c r="P348" i="1"/>
  <c r="Q348" i="1" s="1"/>
  <c r="R348" i="1" s="1"/>
  <c r="S348" i="1" s="1"/>
  <c r="P392" i="1"/>
  <c r="Q392" i="1" s="1"/>
  <c r="R392" i="1" s="1"/>
  <c r="S392" i="1" s="1"/>
  <c r="P118" i="1"/>
  <c r="Q118" i="1" s="1"/>
  <c r="R118" i="1" s="1"/>
  <c r="S118" i="1" s="1"/>
  <c r="P275" i="1"/>
  <c r="Q275" i="1" s="1"/>
  <c r="R275" i="1" s="1"/>
  <c r="P442" i="1"/>
  <c r="Q442" i="1" s="1"/>
  <c r="R442" i="1" s="1"/>
  <c r="P222" i="1"/>
  <c r="Q222" i="1" s="1"/>
  <c r="R222" i="1" s="1"/>
  <c r="P62" i="1"/>
  <c r="Q62" i="1" s="1"/>
  <c r="R62" i="1" s="1"/>
  <c r="S62" i="1" s="1"/>
  <c r="P52" i="1"/>
  <c r="Q52" i="1" s="1"/>
  <c r="R52" i="1" s="1"/>
  <c r="S52" i="1" s="1"/>
  <c r="P188" i="1"/>
  <c r="Q188" i="1" s="1"/>
  <c r="R188" i="1" s="1"/>
  <c r="S188" i="1" s="1"/>
  <c r="P293" i="1"/>
  <c r="Q293" i="1" s="1"/>
  <c r="R293" i="1" s="1"/>
  <c r="S293" i="1" s="1"/>
  <c r="P286" i="1"/>
  <c r="Q286" i="1" s="1"/>
  <c r="R286" i="1" s="1"/>
  <c r="S286" i="1" s="1"/>
  <c r="P296" i="1"/>
  <c r="Q296" i="1" s="1"/>
  <c r="R296" i="1" s="1"/>
  <c r="S296" i="1" s="1"/>
  <c r="P241" i="1"/>
  <c r="Q241" i="1" s="1"/>
  <c r="R241" i="1" s="1"/>
  <c r="P175" i="1"/>
  <c r="Q175" i="1" s="1"/>
  <c r="R175" i="1" s="1"/>
  <c r="P359" i="1"/>
  <c r="Q359" i="1" s="1"/>
  <c r="R359" i="1" s="1"/>
  <c r="S359" i="1" s="1"/>
  <c r="P247" i="1"/>
  <c r="Q247" i="1" s="1"/>
  <c r="R247" i="1" s="1"/>
  <c r="S247" i="1" s="1"/>
  <c r="P75" i="1"/>
  <c r="Q75" i="1" s="1"/>
  <c r="R75" i="1" s="1"/>
  <c r="S75" i="1" s="1"/>
  <c r="P58" i="1"/>
  <c r="Q58" i="1" s="1"/>
  <c r="R58" i="1" s="1"/>
  <c r="S58" i="1" s="1"/>
  <c r="P177" i="1"/>
  <c r="Q177" i="1" s="1"/>
  <c r="R177" i="1" s="1"/>
  <c r="S177" i="1" s="1"/>
  <c r="P290" i="1"/>
  <c r="Q290" i="1" s="1"/>
  <c r="R290" i="1" s="1"/>
  <c r="P97" i="1"/>
  <c r="Q97" i="1" s="1"/>
  <c r="R97" i="1" s="1"/>
  <c r="S97" i="1" s="1"/>
  <c r="P195" i="1"/>
  <c r="Q195" i="1" s="1"/>
  <c r="R195" i="1" s="1"/>
  <c r="S195" i="1" s="1"/>
  <c r="P210" i="1"/>
  <c r="Q210" i="1" s="1"/>
  <c r="R210" i="1" s="1"/>
  <c r="S210" i="1" s="1"/>
  <c r="P397" i="1"/>
  <c r="Q397" i="1" s="1"/>
  <c r="R397" i="1" s="1"/>
  <c r="S397" i="1" s="1"/>
  <c r="P312" i="1"/>
  <c r="Q312" i="1" s="1"/>
  <c r="R312" i="1" s="1"/>
  <c r="S312" i="1" s="1"/>
  <c r="P214" i="1"/>
  <c r="Q214" i="1" s="1"/>
  <c r="R214" i="1" s="1"/>
  <c r="S214" i="1" s="1"/>
  <c r="P384" i="1"/>
  <c r="Q384" i="1" s="1"/>
  <c r="R384" i="1" s="1"/>
  <c r="S384" i="1" s="1"/>
  <c r="P365" i="1"/>
  <c r="Q365" i="1" s="1"/>
  <c r="R365" i="1" s="1"/>
  <c r="P347" i="1"/>
  <c r="Q347" i="1" s="1"/>
  <c r="R347" i="1" s="1"/>
  <c r="P377" i="1"/>
  <c r="Q377" i="1" s="1"/>
  <c r="R377" i="1" s="1"/>
  <c r="S377" i="1" s="1"/>
  <c r="P368" i="1"/>
  <c r="Q368" i="1" s="1"/>
  <c r="R368" i="1" s="1"/>
  <c r="S368" i="1" s="1"/>
  <c r="P196" i="1"/>
  <c r="Q196" i="1" s="1"/>
  <c r="R196" i="1" s="1"/>
  <c r="S196" i="1" s="1"/>
  <c r="P190" i="1"/>
  <c r="Q190" i="1" s="1"/>
  <c r="R190" i="1" s="1"/>
  <c r="S190" i="1" s="1"/>
  <c r="P180" i="1"/>
  <c r="Q180" i="1" s="1"/>
  <c r="R180" i="1" s="1"/>
  <c r="S180" i="1" s="1"/>
  <c r="P24" i="1"/>
  <c r="Q24" i="1" s="1"/>
  <c r="R24" i="1" s="1"/>
  <c r="S24" i="1" s="1"/>
  <c r="P349" i="1"/>
  <c r="Q349" i="1" s="1"/>
  <c r="R349" i="1" s="1"/>
  <c r="S349" i="1" s="1"/>
  <c r="P443" i="1"/>
  <c r="Q443" i="1" s="1"/>
  <c r="R443" i="1" s="1"/>
  <c r="P56" i="1"/>
  <c r="Q56" i="1" s="1"/>
  <c r="R56" i="1" s="1"/>
  <c r="P391" i="1"/>
  <c r="Q391" i="1" s="1"/>
  <c r="R391" i="1" s="1"/>
  <c r="S391" i="1" s="1"/>
  <c r="P199" i="1"/>
  <c r="Q199" i="1" s="1"/>
  <c r="R199" i="1" s="1"/>
  <c r="S199" i="1" s="1"/>
  <c r="P309" i="1"/>
  <c r="Q309" i="1" s="1"/>
  <c r="R309" i="1" s="1"/>
  <c r="S309" i="1" s="1"/>
  <c r="P279" i="1"/>
  <c r="Q279" i="1" s="1"/>
  <c r="R279" i="1" s="1"/>
  <c r="S279" i="1" s="1"/>
  <c r="P360" i="1"/>
  <c r="Q360" i="1" s="1"/>
  <c r="R360" i="1" s="1"/>
  <c r="S360" i="1" s="1"/>
  <c r="P152" i="1"/>
  <c r="Q152" i="1" s="1"/>
  <c r="R152" i="1" s="1"/>
  <c r="P308" i="1"/>
  <c r="Q308" i="1" s="1"/>
  <c r="R308" i="1" s="1"/>
  <c r="S308" i="1" s="1"/>
  <c r="P270" i="1"/>
  <c r="Q270" i="1" s="1"/>
  <c r="R270" i="1" s="1"/>
  <c r="S270" i="1" s="1"/>
  <c r="P246" i="1"/>
  <c r="Q246" i="1" s="1"/>
  <c r="R246" i="1" s="1"/>
  <c r="S246" i="1" s="1"/>
  <c r="P176" i="1"/>
  <c r="Q176" i="1" s="1"/>
  <c r="R176" i="1" s="1"/>
  <c r="S176" i="1" s="1"/>
  <c r="P126" i="1"/>
  <c r="Q126" i="1" s="1"/>
  <c r="R126" i="1" s="1"/>
  <c r="S126" i="1" s="1"/>
  <c r="P228" i="1"/>
  <c r="Q228" i="1" s="1"/>
  <c r="R228" i="1" s="1"/>
  <c r="S228" i="1" s="1"/>
  <c r="P341" i="1"/>
  <c r="Q341" i="1" s="1"/>
  <c r="R341" i="1" s="1"/>
  <c r="P339" i="1"/>
  <c r="Q339" i="1" s="1"/>
  <c r="R339" i="1" s="1"/>
  <c r="P237" i="1"/>
  <c r="Q237" i="1" s="1"/>
  <c r="R237" i="1" s="1"/>
  <c r="S237" i="1" s="1"/>
  <c r="P276" i="1"/>
  <c r="Q276" i="1" s="1"/>
  <c r="R276" i="1" s="1"/>
  <c r="S276" i="1" s="1"/>
  <c r="P87" i="1"/>
  <c r="Q87" i="1" s="1"/>
  <c r="R87" i="1" s="1"/>
  <c r="S87" i="1" s="1"/>
  <c r="P137" i="1"/>
  <c r="Q137" i="1" s="1"/>
  <c r="R137" i="1" s="1"/>
  <c r="S137" i="1" s="1"/>
  <c r="P129" i="1"/>
  <c r="Q129" i="1" s="1"/>
  <c r="R129" i="1" s="1"/>
  <c r="S129" i="1" s="1"/>
  <c r="P278" i="1"/>
  <c r="Q278" i="1" s="1"/>
  <c r="R278" i="1" s="1"/>
  <c r="S278" i="1" s="1"/>
  <c r="P236" i="1"/>
  <c r="Q236" i="1" s="1"/>
  <c r="R236" i="1" s="1"/>
  <c r="S236" i="1" s="1"/>
  <c r="P36" i="1"/>
  <c r="Q36" i="1" s="1"/>
  <c r="R36" i="1" s="1"/>
  <c r="P226" i="1"/>
  <c r="Q226" i="1" s="1"/>
  <c r="R226" i="1" s="1"/>
  <c r="P186" i="1"/>
  <c r="Q186" i="1" s="1"/>
  <c r="R186" i="1" s="1"/>
  <c r="S186" i="1" s="1"/>
  <c r="P354" i="1"/>
  <c r="Q354" i="1" s="1"/>
  <c r="R354" i="1" s="1"/>
  <c r="S354" i="1" s="1"/>
  <c r="P411" i="1"/>
  <c r="Q411" i="1" s="1"/>
  <c r="R411" i="1" s="1"/>
  <c r="S411" i="1" s="1"/>
  <c r="P305" i="1"/>
  <c r="Q305" i="1" s="1"/>
  <c r="R305" i="1" s="1"/>
  <c r="S305" i="1" s="1"/>
  <c r="P193" i="1"/>
  <c r="Q193" i="1" s="1"/>
  <c r="R193" i="1" s="1"/>
  <c r="S193" i="1" s="1"/>
  <c r="P146" i="1"/>
  <c r="Q146" i="1" s="1"/>
  <c r="R146" i="1" s="1"/>
  <c r="S146" i="1" s="1"/>
  <c r="P106" i="1"/>
  <c r="Q106" i="1" s="1"/>
  <c r="R106" i="1" s="1"/>
  <c r="P41" i="1"/>
  <c r="Q41" i="1" s="1"/>
  <c r="R41" i="1" s="1"/>
  <c r="S41" i="1" s="1"/>
  <c r="P282" i="1"/>
  <c r="Q282" i="1" s="1"/>
  <c r="R282" i="1" s="1"/>
  <c r="S282" i="1" s="1"/>
  <c r="P213" i="1"/>
  <c r="Q213" i="1" s="1"/>
  <c r="R213" i="1" s="1"/>
  <c r="S213" i="1" s="1"/>
  <c r="P245" i="1"/>
  <c r="Q245" i="1" s="1"/>
  <c r="R245" i="1" s="1"/>
  <c r="S245" i="1" s="1"/>
  <c r="P315" i="1"/>
  <c r="Q315" i="1" s="1"/>
  <c r="R315" i="1" s="1"/>
  <c r="S315" i="1" s="1"/>
  <c r="P230" i="1"/>
  <c r="Q230" i="1" s="1"/>
  <c r="R230" i="1" s="1"/>
  <c r="S230" i="1" s="1"/>
  <c r="P435" i="1"/>
  <c r="Q435" i="1" s="1"/>
  <c r="R435" i="1" s="1"/>
  <c r="S435" i="1" s="1"/>
  <c r="P63" i="1"/>
  <c r="Q63" i="1" s="1"/>
  <c r="R63" i="1" s="1"/>
  <c r="P427" i="1"/>
  <c r="Q427" i="1" s="1"/>
  <c r="R427" i="1" s="1"/>
  <c r="P362" i="1"/>
  <c r="Q362" i="1" s="1"/>
  <c r="R362" i="1" s="1"/>
  <c r="S362" i="1" s="1"/>
  <c r="P274" i="1"/>
  <c r="Q274" i="1" s="1"/>
  <c r="R274" i="1" s="1"/>
  <c r="S274" i="1" s="1"/>
  <c r="P96" i="1"/>
  <c r="Q96" i="1" s="1"/>
  <c r="R96" i="1" s="1"/>
  <c r="S96" i="1" s="1"/>
  <c r="P333" i="1"/>
  <c r="Q333" i="1" s="1"/>
  <c r="R333" i="1" s="1"/>
  <c r="S333" i="1" s="1"/>
  <c r="P72" i="1"/>
  <c r="Q72" i="1" s="1"/>
  <c r="R72" i="1" s="1"/>
  <c r="S72" i="1" s="1"/>
  <c r="P265" i="1"/>
  <c r="Q265" i="1" s="1"/>
  <c r="R265" i="1" s="1"/>
  <c r="S265" i="1" s="1"/>
  <c r="P238" i="1"/>
  <c r="Q238" i="1" s="1"/>
  <c r="R238" i="1" s="1"/>
  <c r="P224" i="1"/>
  <c r="Q224" i="1" s="1"/>
  <c r="R224" i="1" s="1"/>
  <c r="S224" i="1" s="1"/>
  <c r="P375" i="1"/>
  <c r="Q375" i="1" s="1"/>
  <c r="R375" i="1" s="1"/>
  <c r="P297" i="1"/>
  <c r="Q297" i="1" s="1"/>
  <c r="R297" i="1" s="1"/>
  <c r="S297" i="1" s="1"/>
  <c r="P92" i="1"/>
  <c r="Q92" i="1" s="1"/>
  <c r="R92" i="1" s="1"/>
  <c r="S92" i="1" s="1"/>
  <c r="P328" i="1"/>
  <c r="Q328" i="1" s="1"/>
  <c r="R328" i="1" s="1"/>
  <c r="S328" i="1" s="1"/>
  <c r="P221" i="1"/>
  <c r="Q221" i="1" s="1"/>
  <c r="R221" i="1" s="1"/>
  <c r="S221" i="1" s="1"/>
  <c r="P408" i="1"/>
  <c r="Q408" i="1" s="1"/>
  <c r="R408" i="1" s="1"/>
  <c r="S408" i="1" s="1"/>
  <c r="P357" i="1"/>
  <c r="Q357" i="1" s="1"/>
  <c r="R357" i="1" s="1"/>
  <c r="S357" i="1" s="1"/>
  <c r="P122" i="1"/>
  <c r="Q122" i="1" s="1"/>
  <c r="R122" i="1" s="1"/>
  <c r="S122" i="1" s="1"/>
  <c r="P70" i="1"/>
  <c r="Q70" i="1" s="1"/>
  <c r="R70" i="1" s="1"/>
  <c r="S70" i="1" s="1"/>
  <c r="P390" i="1"/>
  <c r="Q390" i="1" s="1"/>
  <c r="R390" i="1" s="1"/>
  <c r="S390" i="1" s="1"/>
  <c r="P74" i="1"/>
  <c r="Q74" i="1" s="1"/>
  <c r="R74" i="1" s="1"/>
  <c r="S74" i="1" s="1"/>
  <c r="P71" i="1"/>
  <c r="Q71" i="1" s="1"/>
  <c r="R71" i="1" s="1"/>
  <c r="S71" i="1" s="1"/>
  <c r="P398" i="1"/>
  <c r="Q398" i="1" s="1"/>
  <c r="R398" i="1" s="1"/>
  <c r="S398" i="1" s="1"/>
  <c r="P433" i="1"/>
  <c r="Q433" i="1" s="1"/>
  <c r="R433" i="1" s="1"/>
  <c r="S433" i="1" s="1"/>
  <c r="P170" i="1"/>
  <c r="Q170" i="1" s="1"/>
  <c r="R170" i="1" s="1"/>
  <c r="S170" i="1" s="1"/>
  <c r="P321" i="1"/>
  <c r="Q321" i="1" s="1"/>
  <c r="R321" i="1" s="1"/>
  <c r="S321" i="1" s="1"/>
  <c r="P284" i="1"/>
  <c r="Q284" i="1" s="1"/>
  <c r="R284" i="1" s="1"/>
  <c r="S284" i="1" s="1"/>
  <c r="P81" i="1"/>
  <c r="Q81" i="1" s="1"/>
  <c r="R81" i="1" s="1"/>
  <c r="S81" i="1" s="1"/>
  <c r="P366" i="1"/>
  <c r="Q366" i="1" s="1"/>
  <c r="R366" i="1" s="1"/>
  <c r="S366" i="1" s="1"/>
  <c r="P298" i="1"/>
  <c r="Q298" i="1" s="1"/>
  <c r="R298" i="1" s="1"/>
  <c r="S298" i="1" s="1"/>
  <c r="P207" i="1"/>
  <c r="Q207" i="1" s="1"/>
  <c r="R207" i="1" s="1"/>
  <c r="S207" i="1" s="1"/>
  <c r="P198" i="1"/>
  <c r="Q198" i="1" s="1"/>
  <c r="R198" i="1" s="1"/>
  <c r="S198" i="1" s="1"/>
  <c r="P163" i="1"/>
  <c r="Q163" i="1" s="1"/>
  <c r="R163" i="1" s="1"/>
  <c r="P322" i="1"/>
  <c r="Q322" i="1" s="1"/>
  <c r="R322" i="1" s="1"/>
  <c r="S322" i="1" s="1"/>
  <c r="P307" i="1"/>
  <c r="Q307" i="1" s="1"/>
  <c r="R307" i="1" s="1"/>
  <c r="S307" i="1" s="1"/>
  <c r="P372" i="1"/>
  <c r="Q372" i="1" s="1"/>
  <c r="R372" i="1" s="1"/>
  <c r="S372" i="1" s="1"/>
  <c r="P416" i="1"/>
  <c r="Q416" i="1" s="1"/>
  <c r="R416" i="1" s="1"/>
  <c r="S416" i="1" s="1"/>
  <c r="P421" i="1"/>
  <c r="Q421" i="1" s="1"/>
  <c r="R421" i="1" s="1"/>
  <c r="S421" i="1" s="1"/>
  <c r="P48" i="1"/>
  <c r="Q48" i="1" s="1"/>
  <c r="R48" i="1" s="1"/>
  <c r="S48" i="1" s="1"/>
  <c r="P138" i="1"/>
  <c r="Q138" i="1" s="1"/>
  <c r="R138" i="1" s="1"/>
  <c r="S138" i="1" s="1"/>
  <c r="P317" i="1"/>
  <c r="Q317" i="1" s="1"/>
  <c r="R317" i="1" s="1"/>
  <c r="P272" i="1"/>
  <c r="Q272" i="1" s="1"/>
  <c r="R272" i="1" s="1"/>
  <c r="S272" i="1" s="1"/>
  <c r="P205" i="1"/>
  <c r="Q205" i="1" s="1"/>
  <c r="R205" i="1" s="1"/>
  <c r="S205" i="1" s="1"/>
  <c r="P113" i="1"/>
  <c r="Q113" i="1" s="1"/>
  <c r="R113" i="1" s="1"/>
  <c r="S113" i="1" s="1"/>
  <c r="P169" i="1"/>
  <c r="Q169" i="1" s="1"/>
  <c r="R169" i="1" s="1"/>
  <c r="S169" i="1" s="1"/>
  <c r="P287" i="1"/>
  <c r="Q287" i="1" s="1"/>
  <c r="R287" i="1" s="1"/>
  <c r="S287" i="1" s="1"/>
  <c r="P68" i="1"/>
  <c r="Q68" i="1" s="1"/>
  <c r="R68" i="1" s="1"/>
  <c r="S68" i="1" s="1"/>
  <c r="P77" i="1"/>
  <c r="Q77" i="1" s="1"/>
  <c r="R77" i="1" s="1"/>
  <c r="S77" i="1" s="1"/>
  <c r="P291" i="1"/>
  <c r="Q291" i="1" s="1"/>
  <c r="R291" i="1" s="1"/>
  <c r="S291" i="1" s="1"/>
  <c r="P425" i="1"/>
  <c r="Q425" i="1" s="1"/>
  <c r="R425" i="1" s="1"/>
  <c r="S425" i="1" s="1"/>
  <c r="P441" i="1"/>
  <c r="Q441" i="1" s="1"/>
  <c r="R441" i="1" s="1"/>
  <c r="S441" i="1" s="1"/>
  <c r="P53" i="1"/>
  <c r="Q53" i="1" s="1"/>
  <c r="R53" i="1" s="1"/>
  <c r="S53" i="1" s="1"/>
  <c r="P410" i="1"/>
  <c r="Q410" i="1" s="1"/>
  <c r="R410" i="1" s="1"/>
  <c r="S410" i="1" s="1"/>
  <c r="P15" i="1"/>
  <c r="Q15" i="1" s="1"/>
  <c r="R15" i="1" s="1"/>
  <c r="S15" i="1" s="1"/>
  <c r="P151" i="1"/>
  <c r="Q151" i="1" s="1"/>
  <c r="R151" i="1" s="1"/>
  <c r="S151" i="1" s="1"/>
  <c r="P158" i="1"/>
  <c r="Q158" i="1" s="1"/>
  <c r="R158" i="1" s="1"/>
  <c r="S158" i="1" s="1"/>
  <c r="P31" i="1"/>
  <c r="Q31" i="1" s="1"/>
  <c r="R31" i="1" s="1"/>
  <c r="P403" i="1"/>
  <c r="Q403" i="1" s="1"/>
  <c r="R403" i="1" s="1"/>
  <c r="S403" i="1" s="1"/>
  <c r="P344" i="1"/>
  <c r="Q344" i="1" s="1"/>
  <c r="R344" i="1" s="1"/>
  <c r="S344" i="1" s="1"/>
  <c r="P295" i="1"/>
  <c r="Q295" i="1" s="1"/>
  <c r="R295" i="1" s="1"/>
  <c r="S295" i="1" s="1"/>
  <c r="P220" i="1"/>
  <c r="Q220" i="1" s="1"/>
  <c r="R220" i="1" s="1"/>
  <c r="S220" i="1" s="1"/>
  <c r="P157" i="1"/>
  <c r="Q157" i="1" s="1"/>
  <c r="R157" i="1" s="1"/>
  <c r="S157" i="1" s="1"/>
  <c r="P396" i="1"/>
  <c r="Q396" i="1" s="1"/>
  <c r="R396" i="1" s="1"/>
  <c r="S396" i="1" s="1"/>
  <c r="P258" i="1"/>
  <c r="Q258" i="1" s="1"/>
  <c r="R258" i="1" s="1"/>
  <c r="S258" i="1" s="1"/>
  <c r="P314" i="1"/>
  <c r="Q314" i="1" s="1"/>
  <c r="R314" i="1" s="1"/>
  <c r="S314" i="1" s="1"/>
  <c r="P399" i="1"/>
  <c r="Q399" i="1" s="1"/>
  <c r="R399" i="1" s="1"/>
  <c r="S399" i="1" s="1"/>
  <c r="P43" i="1"/>
  <c r="Q43" i="1" s="1"/>
  <c r="R43" i="1" s="1"/>
  <c r="S43" i="1" s="1"/>
  <c r="P19" i="1"/>
  <c r="Q19" i="1" s="1"/>
  <c r="R19" i="1" s="1"/>
  <c r="S19" i="1" s="1"/>
  <c r="P320" i="1"/>
  <c r="Q320" i="1" s="1"/>
  <c r="R320" i="1" s="1"/>
  <c r="S320" i="1" s="1"/>
  <c r="P367" i="1"/>
  <c r="Q367" i="1" s="1"/>
  <c r="R367" i="1" s="1"/>
  <c r="S367" i="1" s="1"/>
  <c r="P161" i="1"/>
  <c r="Q161" i="1" s="1"/>
  <c r="R161" i="1" s="1"/>
  <c r="S161" i="1" s="1"/>
  <c r="P259" i="1"/>
  <c r="Q259" i="1" s="1"/>
  <c r="R259" i="1" s="1"/>
  <c r="S259" i="1" s="1"/>
  <c r="P178" i="1"/>
  <c r="Q178" i="1" s="1"/>
  <c r="R178" i="1" s="1"/>
  <c r="S178" i="1" s="1"/>
  <c r="P73" i="1"/>
  <c r="Q73" i="1" s="1"/>
  <c r="R73" i="1" s="1"/>
  <c r="S73" i="1" s="1"/>
  <c r="P263" i="1"/>
  <c r="Q263" i="1" s="1"/>
  <c r="R263" i="1" s="1"/>
  <c r="S263" i="1" s="1"/>
  <c r="P42" i="1"/>
  <c r="Q42" i="1" s="1"/>
  <c r="R42" i="1" s="1"/>
  <c r="S42" i="1" s="1"/>
  <c r="P40" i="1"/>
  <c r="Q40" i="1" s="1"/>
  <c r="R40" i="1" s="1"/>
  <c r="S40" i="1" s="1"/>
  <c r="P280" i="1"/>
  <c r="Q280" i="1" s="1"/>
  <c r="R280" i="1" s="1"/>
  <c r="S280" i="1" s="1"/>
  <c r="P61" i="1"/>
  <c r="Q61" i="1" s="1"/>
  <c r="R61" i="1" s="1"/>
  <c r="S61" i="1" s="1"/>
  <c r="P203" i="1"/>
  <c r="Q203" i="1" s="1"/>
  <c r="R203" i="1" s="1"/>
  <c r="S203" i="1" s="1"/>
  <c r="P388" i="1"/>
  <c r="Q388" i="1" s="1"/>
  <c r="R388" i="1" s="1"/>
  <c r="P160" i="1"/>
  <c r="Q160" i="1" s="1"/>
  <c r="R160" i="1" s="1"/>
  <c r="S160" i="1" s="1"/>
  <c r="P281" i="1"/>
  <c r="Q281" i="1" s="1"/>
  <c r="R281" i="1" s="1"/>
  <c r="S281" i="1" s="1"/>
  <c r="P32" i="1"/>
  <c r="Q32" i="1" s="1"/>
  <c r="R32" i="1" s="1"/>
  <c r="S32" i="1" s="1"/>
  <c r="P14" i="1"/>
  <c r="Q14" i="1" s="1"/>
  <c r="R14" i="1" s="1"/>
  <c r="S14" i="1" s="1"/>
  <c r="P217" i="1"/>
  <c r="Q217" i="1" s="1"/>
  <c r="R217" i="1" s="1"/>
  <c r="S217" i="1" s="1"/>
  <c r="P266" i="1"/>
  <c r="Q266" i="1" s="1"/>
  <c r="R266" i="1" s="1"/>
  <c r="S266" i="1" s="1"/>
  <c r="P254" i="1"/>
  <c r="Q254" i="1" s="1"/>
  <c r="R254" i="1" s="1"/>
  <c r="S254" i="1" s="1"/>
  <c r="P191" i="1"/>
  <c r="Q191" i="1" s="1"/>
  <c r="R191" i="1" s="1"/>
  <c r="P94" i="1"/>
  <c r="Q94" i="1" s="1"/>
  <c r="R94" i="1" s="1"/>
  <c r="S94" i="1" s="1"/>
  <c r="P257" i="1"/>
  <c r="Q257" i="1" s="1"/>
  <c r="R257" i="1" s="1"/>
  <c r="S257" i="1" s="1"/>
  <c r="P351" i="1"/>
  <c r="Q351" i="1" s="1"/>
  <c r="R351" i="1" s="1"/>
  <c r="S351" i="1" s="1"/>
  <c r="P133" i="1"/>
  <c r="Q133" i="1" s="1"/>
  <c r="R133" i="1" s="1"/>
  <c r="S133" i="1" s="1"/>
  <c r="P244" i="1"/>
  <c r="Q244" i="1" s="1"/>
  <c r="R244" i="1" s="1"/>
  <c r="S244" i="1" s="1"/>
  <c r="P18" i="1"/>
  <c r="Q18" i="1" s="1"/>
  <c r="R18" i="1" s="1"/>
  <c r="S18" i="1" s="1"/>
  <c r="P430" i="1"/>
  <c r="Q430" i="1" s="1"/>
  <c r="R430" i="1" s="1"/>
  <c r="P155" i="1"/>
  <c r="Q155" i="1" s="1"/>
  <c r="R155" i="1" s="1"/>
  <c r="S155" i="1" s="1"/>
  <c r="P402" i="1"/>
  <c r="Q402" i="1" s="1"/>
  <c r="R402" i="1" s="1"/>
  <c r="S402" i="1" s="1"/>
  <c r="P334" i="1"/>
  <c r="Q334" i="1" s="1"/>
  <c r="R334" i="1" s="1"/>
  <c r="S334" i="1" s="1"/>
  <c r="P285" i="1"/>
  <c r="Q285" i="1" s="1"/>
  <c r="R285" i="1" s="1"/>
  <c r="S285" i="1" s="1"/>
  <c r="P250" i="1"/>
  <c r="Q250" i="1" s="1"/>
  <c r="R250" i="1" s="1"/>
  <c r="S250" i="1" s="1"/>
  <c r="P352" i="1"/>
  <c r="Q352" i="1" s="1"/>
  <c r="R352" i="1" s="1"/>
  <c r="S352" i="1" s="1"/>
  <c r="P419" i="1"/>
  <c r="Q419" i="1" s="1"/>
  <c r="R419" i="1" s="1"/>
  <c r="S419" i="1" s="1"/>
  <c r="P164" i="1"/>
  <c r="Q164" i="1" s="1"/>
  <c r="R164" i="1" s="1"/>
  <c r="S164" i="1" s="1"/>
  <c r="P54" i="1"/>
  <c r="Q54" i="1" s="1"/>
  <c r="R54" i="1" s="1"/>
  <c r="S54" i="1" s="1"/>
  <c r="P379" i="1"/>
  <c r="Q379" i="1" s="1"/>
  <c r="R379" i="1" s="1"/>
  <c r="S379" i="1" s="1"/>
  <c r="P103" i="1"/>
  <c r="Q103" i="1" s="1"/>
  <c r="R103" i="1" s="1"/>
  <c r="S103" i="1" s="1"/>
  <c r="P45" i="1"/>
  <c r="Q45" i="1" s="1"/>
  <c r="R45" i="1" s="1"/>
  <c r="S45" i="1" s="1"/>
  <c r="P44" i="1"/>
  <c r="Q44" i="1" s="1"/>
  <c r="R44" i="1" s="1"/>
  <c r="S44" i="1" s="1"/>
  <c r="P148" i="1"/>
  <c r="Q148" i="1" s="1"/>
  <c r="R148" i="1" s="1"/>
  <c r="S148" i="1" s="1"/>
  <c r="P50" i="1"/>
  <c r="Q50" i="1" s="1"/>
  <c r="R50" i="1" s="1"/>
  <c r="S50" i="1" s="1"/>
  <c r="P147" i="1"/>
  <c r="Q147" i="1" s="1"/>
  <c r="R147" i="1" s="1"/>
  <c r="S147" i="1" s="1"/>
  <c r="P288" i="1"/>
  <c r="Q288" i="1" s="1"/>
  <c r="R288" i="1" s="1"/>
  <c r="S288" i="1" s="1"/>
  <c r="P223" i="1"/>
  <c r="Q223" i="1" s="1"/>
  <c r="R223" i="1" s="1"/>
  <c r="S223" i="1" s="1"/>
  <c r="P415" i="1"/>
  <c r="Q415" i="1" s="1"/>
  <c r="R415" i="1" s="1"/>
  <c r="S415" i="1" s="1"/>
  <c r="P22" i="1"/>
  <c r="Q22" i="1" s="1"/>
  <c r="R22" i="1" s="1"/>
  <c r="S22" i="1" s="1"/>
  <c r="P134" i="1"/>
  <c r="Q134" i="1" s="1"/>
  <c r="R134" i="1" s="1"/>
  <c r="S134" i="1" s="1"/>
  <c r="P218" i="1"/>
  <c r="Q218" i="1" s="1"/>
  <c r="R218" i="1" s="1"/>
  <c r="S218" i="1" s="1"/>
  <c r="P166" i="1"/>
  <c r="Q166" i="1" s="1"/>
  <c r="R166" i="1" s="1"/>
  <c r="S166" i="1" s="1"/>
  <c r="P229" i="1"/>
  <c r="Q229" i="1" s="1"/>
  <c r="R229" i="1" s="1"/>
  <c r="S229" i="1" s="1"/>
  <c r="P194" i="1"/>
  <c r="Q194" i="1" s="1"/>
  <c r="R194" i="1" s="1"/>
  <c r="S194" i="1" s="1"/>
  <c r="P373" i="1"/>
  <c r="Q373" i="1" s="1"/>
  <c r="R373" i="1" s="1"/>
  <c r="S373" i="1" s="1"/>
  <c r="P110" i="1"/>
  <c r="Q110" i="1" s="1"/>
  <c r="R110" i="1" s="1"/>
  <c r="S110" i="1" s="1"/>
  <c r="P374" i="1"/>
  <c r="Q374" i="1" s="1"/>
  <c r="R374" i="1" s="1"/>
  <c r="S374" i="1" s="1"/>
  <c r="P107" i="1"/>
  <c r="Q107" i="1" s="1"/>
  <c r="R107" i="1" s="1"/>
  <c r="S107" i="1" s="1"/>
  <c r="P304" i="1"/>
  <c r="Q304" i="1" s="1"/>
  <c r="R304" i="1" s="1"/>
  <c r="S304" i="1" s="1"/>
  <c r="P20" i="1"/>
  <c r="Q20" i="1" s="1"/>
  <c r="R20" i="1" s="1"/>
  <c r="S20" i="1" s="1"/>
  <c r="P206" i="1"/>
  <c r="Q206" i="1" s="1"/>
  <c r="R206" i="1" s="1"/>
  <c r="S206" i="1" s="1"/>
  <c r="P324" i="1"/>
  <c r="Q324" i="1" s="1"/>
  <c r="R324" i="1" s="1"/>
  <c r="S324" i="1" s="1"/>
  <c r="P418" i="1"/>
  <c r="Q418" i="1" s="1"/>
  <c r="R418" i="1" s="1"/>
  <c r="S418" i="1" s="1"/>
  <c r="P135" i="1"/>
  <c r="Q135" i="1" s="1"/>
  <c r="R135" i="1" s="1"/>
  <c r="S135" i="1" s="1"/>
  <c r="P125" i="1"/>
  <c r="Q125" i="1" s="1"/>
  <c r="R125" i="1" s="1"/>
  <c r="S125" i="1" s="1"/>
  <c r="P211" i="1"/>
  <c r="Q211" i="1" s="1"/>
  <c r="R211" i="1" s="1"/>
  <c r="S211" i="1" s="1"/>
  <c r="P437" i="1"/>
  <c r="Q437" i="1" s="1"/>
  <c r="R437" i="1" s="1"/>
  <c r="S437" i="1" s="1"/>
  <c r="P192" i="1"/>
  <c r="Q192" i="1" s="1"/>
  <c r="R192" i="1" s="1"/>
  <c r="S192" i="1" s="1"/>
  <c r="P381" i="1"/>
  <c r="Q381" i="1" s="1"/>
  <c r="R381" i="1" s="1"/>
  <c r="S381" i="1" s="1"/>
  <c r="P326" i="1"/>
  <c r="Q326" i="1" s="1"/>
  <c r="R326" i="1" s="1"/>
  <c r="P337" i="1"/>
  <c r="Q337" i="1" s="1"/>
  <c r="R337" i="1" s="1"/>
  <c r="S337" i="1" s="1"/>
  <c r="P39" i="1"/>
  <c r="Q39" i="1" s="1"/>
  <c r="R39" i="1" s="1"/>
  <c r="S39" i="1" s="1"/>
  <c r="P86" i="1"/>
  <c r="Q86" i="1" s="1"/>
  <c r="R86" i="1" s="1"/>
  <c r="S86" i="1" s="1"/>
  <c r="P16" i="1"/>
  <c r="Q16" i="1" s="1"/>
  <c r="R16" i="1" s="1"/>
  <c r="S16" i="1" s="1"/>
  <c r="P112" i="1"/>
  <c r="Q112" i="1" s="1"/>
  <c r="R112" i="1" s="1"/>
  <c r="S112" i="1" s="1"/>
  <c r="P150" i="1"/>
  <c r="Q150" i="1" s="1"/>
  <c r="R150" i="1" s="1"/>
  <c r="S150" i="1" s="1"/>
  <c r="P431" i="1"/>
  <c r="Q431" i="1" s="1"/>
  <c r="R431" i="1" s="1"/>
  <c r="S431" i="1" s="1"/>
  <c r="P121" i="1"/>
  <c r="Q121" i="1" s="1"/>
  <c r="R121" i="1" s="1"/>
  <c r="S121" i="1" s="1"/>
  <c r="P80" i="1"/>
  <c r="Q80" i="1" s="1"/>
  <c r="R80" i="1" s="1"/>
  <c r="S80" i="1" s="1"/>
  <c r="P234" i="1"/>
  <c r="Q234" i="1" s="1"/>
  <c r="R234" i="1" s="1"/>
  <c r="S234" i="1" s="1"/>
  <c r="P216" i="1"/>
  <c r="Q216" i="1" s="1"/>
  <c r="R216" i="1" s="1"/>
  <c r="S216" i="1" s="1"/>
  <c r="P256" i="1"/>
  <c r="Q256" i="1" s="1"/>
  <c r="R256" i="1" s="1"/>
  <c r="S256" i="1" s="1"/>
  <c r="P227" i="1"/>
  <c r="Q227" i="1" s="1"/>
  <c r="R227" i="1" s="1"/>
  <c r="S227" i="1" s="1"/>
  <c r="P310" i="1"/>
  <c r="Q310" i="1" s="1"/>
  <c r="R310" i="1" s="1"/>
  <c r="S310" i="1" s="1"/>
  <c r="P109" i="1"/>
  <c r="Q109" i="1" s="1"/>
  <c r="R109" i="1" s="1"/>
  <c r="S109" i="1" s="1"/>
  <c r="P355" i="1"/>
  <c r="Q355" i="1" s="1"/>
  <c r="R355" i="1" s="1"/>
  <c r="S355" i="1" s="1"/>
  <c r="P200" i="1"/>
  <c r="Q200" i="1" s="1"/>
  <c r="R200" i="1" s="1"/>
  <c r="S200" i="1" s="1"/>
  <c r="P380" i="1"/>
  <c r="Q380" i="1" s="1"/>
  <c r="R380" i="1" s="1"/>
  <c r="S380" i="1" s="1"/>
  <c r="P143" i="1"/>
  <c r="Q143" i="1" s="1"/>
  <c r="R143" i="1" s="1"/>
  <c r="S143" i="1" s="1"/>
  <c r="P76" i="1"/>
  <c r="Q76" i="1" s="1"/>
  <c r="R76" i="1" s="1"/>
  <c r="S76" i="1" s="1"/>
  <c r="P174" i="1"/>
  <c r="Q174" i="1" s="1"/>
  <c r="R174" i="1" s="1"/>
  <c r="S174" i="1" s="1"/>
  <c r="P271" i="1"/>
  <c r="Q271" i="1" s="1"/>
  <c r="R271" i="1" s="1"/>
  <c r="S271" i="1" s="1"/>
  <c r="P187" i="1"/>
  <c r="Q187" i="1" s="1"/>
  <c r="R187" i="1" s="1"/>
  <c r="S187" i="1" s="1"/>
  <c r="P353" i="1"/>
  <c r="Q353" i="1" s="1"/>
  <c r="R353" i="1" s="1"/>
  <c r="S353" i="1" s="1"/>
  <c r="P114" i="1"/>
  <c r="Q114" i="1" s="1"/>
  <c r="R114" i="1" s="1"/>
  <c r="S114" i="1" s="1"/>
  <c r="P260" i="1"/>
  <c r="Q260" i="1" s="1"/>
  <c r="R260" i="1" s="1"/>
  <c r="S260" i="1" s="1"/>
  <c r="P393" i="1"/>
  <c r="Q393" i="1" s="1"/>
  <c r="R393" i="1" s="1"/>
  <c r="S393" i="1" s="1"/>
  <c r="P6" i="1"/>
  <c r="Q6" i="1" s="1"/>
  <c r="R6" i="1" s="1"/>
  <c r="S6" i="1" s="1"/>
  <c r="P413" i="1"/>
  <c r="Q413" i="1" s="1"/>
  <c r="R413" i="1" s="1"/>
  <c r="S413" i="1" s="1"/>
  <c r="P405" i="1"/>
  <c r="Q405" i="1" s="1"/>
  <c r="R405" i="1" s="1"/>
  <c r="S405" i="1" s="1"/>
  <c r="P99" i="1"/>
  <c r="Q99" i="1" s="1"/>
  <c r="R99" i="1" s="1"/>
  <c r="S99" i="1" s="1"/>
  <c r="P201" i="1"/>
  <c r="Q201" i="1" s="1"/>
  <c r="R201" i="1" s="1"/>
  <c r="P37" i="1"/>
  <c r="Q37" i="1" s="1"/>
  <c r="R37" i="1" s="1"/>
  <c r="S37" i="1" s="1"/>
  <c r="P252" i="1"/>
  <c r="Q252" i="1" s="1"/>
  <c r="R252" i="1" s="1"/>
  <c r="S252" i="1" s="1"/>
  <c r="P235" i="1"/>
  <c r="Q235" i="1" s="1"/>
  <c r="R235" i="1" s="1"/>
  <c r="S235" i="1" s="1"/>
  <c r="P401" i="1"/>
  <c r="Q401" i="1" s="1"/>
  <c r="R401" i="1" s="1"/>
  <c r="S401" i="1" s="1"/>
  <c r="P382" i="1"/>
  <c r="Q382" i="1" s="1"/>
  <c r="R382" i="1" s="1"/>
  <c r="S382" i="1" s="1"/>
  <c r="P414" i="1"/>
  <c r="Q414" i="1" s="1"/>
  <c r="R414" i="1" s="1"/>
  <c r="S414" i="1" s="1"/>
  <c r="P225" i="1"/>
  <c r="Q225" i="1" s="1"/>
  <c r="R225" i="1" s="1"/>
  <c r="S225" i="1" s="1"/>
  <c r="P302" i="1"/>
  <c r="Q302" i="1" s="1"/>
  <c r="R302" i="1" s="1"/>
  <c r="S302" i="1" s="1"/>
  <c r="P104" i="1"/>
  <c r="Q104" i="1" s="1"/>
  <c r="R104" i="1" s="1"/>
  <c r="S104" i="1" s="1"/>
  <c r="P123" i="1"/>
  <c r="Q123" i="1" s="1"/>
  <c r="R123" i="1" s="1"/>
  <c r="P311" i="1"/>
  <c r="Q311" i="1" s="1"/>
  <c r="R311" i="1" s="1"/>
  <c r="S311" i="1" s="1"/>
  <c r="P407" i="1"/>
  <c r="Q407" i="1" s="1"/>
  <c r="R407" i="1" s="1"/>
  <c r="S407" i="1" s="1"/>
  <c r="P316" i="1"/>
  <c r="Q316" i="1" s="1"/>
  <c r="R316" i="1" s="1"/>
  <c r="S316" i="1" s="1"/>
  <c r="P84" i="1"/>
  <c r="Q84" i="1" s="1"/>
  <c r="R84" i="1" s="1"/>
  <c r="S84" i="1" s="1"/>
  <c r="P313" i="1"/>
  <c r="Q313" i="1" s="1"/>
  <c r="R313" i="1" s="1"/>
  <c r="S313" i="1" s="1"/>
  <c r="P111" i="1"/>
  <c r="Q111" i="1" s="1"/>
  <c r="R111" i="1" s="1"/>
  <c r="S111" i="1" s="1"/>
  <c r="P115" i="1"/>
  <c r="Q115" i="1" s="1"/>
  <c r="R115" i="1" s="1"/>
  <c r="S115" i="1" s="1"/>
  <c r="P335" i="1"/>
  <c r="Q335" i="1" s="1"/>
  <c r="R335" i="1" s="1"/>
  <c r="S335" i="1" s="1"/>
  <c r="P105" i="1"/>
  <c r="Q105" i="1" s="1"/>
  <c r="R105" i="1" s="1"/>
  <c r="S105" i="1" s="1"/>
  <c r="P101" i="1"/>
  <c r="Q101" i="1" s="1"/>
  <c r="R101" i="1" s="1"/>
  <c r="S101" i="1" s="1"/>
  <c r="P268" i="1"/>
  <c r="Q268" i="1" s="1"/>
  <c r="R268" i="1" s="1"/>
  <c r="S268" i="1" s="1"/>
  <c r="P370" i="1"/>
  <c r="Q370" i="1" s="1"/>
  <c r="R370" i="1" s="1"/>
  <c r="S370" i="1" s="1"/>
  <c r="P356" i="1"/>
  <c r="Q356" i="1" s="1"/>
  <c r="R356" i="1" s="1"/>
  <c r="S356" i="1" s="1"/>
  <c r="P142" i="1"/>
  <c r="Q142" i="1" s="1"/>
  <c r="R142" i="1" s="1"/>
  <c r="S142" i="1" s="1"/>
  <c r="P202" i="1"/>
  <c r="Q202" i="1" s="1"/>
  <c r="R202" i="1" s="1"/>
  <c r="S202" i="1" s="1"/>
  <c r="P184" i="1"/>
  <c r="Q184" i="1" s="1"/>
  <c r="R184" i="1" s="1"/>
  <c r="S184" i="1" s="1"/>
  <c r="P141" i="1"/>
  <c r="Q141" i="1" s="1"/>
  <c r="R141" i="1" s="1"/>
  <c r="S141" i="1" s="1"/>
  <c r="P124" i="1"/>
  <c r="Q124" i="1" s="1"/>
  <c r="R124" i="1" s="1"/>
  <c r="S124" i="1" s="1"/>
  <c r="P251" i="1"/>
  <c r="Q251" i="1" s="1"/>
  <c r="R251" i="1" s="1"/>
  <c r="S251" i="1" s="1"/>
  <c r="P162" i="1"/>
  <c r="Q162" i="1" s="1"/>
  <c r="R162" i="1" s="1"/>
  <c r="S162" i="1" s="1"/>
  <c r="P338" i="1"/>
  <c r="Q338" i="1" s="1"/>
  <c r="R338" i="1" s="1"/>
  <c r="S338" i="1" s="1"/>
  <c r="P253" i="1"/>
  <c r="Q253" i="1" s="1"/>
  <c r="R253" i="1" s="1"/>
  <c r="S253" i="1" s="1"/>
  <c r="S240" i="1"/>
  <c r="S226" i="1"/>
  <c r="S290" i="1"/>
  <c r="S395" i="1"/>
  <c r="S238" i="1"/>
  <c r="S443" i="1"/>
  <c r="S440" i="1"/>
  <c r="S83" i="1"/>
  <c r="S347" i="1"/>
  <c r="S127" i="1"/>
  <c r="S208" i="1"/>
  <c r="S60" i="1"/>
  <c r="S430" i="1"/>
  <c r="S303" i="1"/>
  <c r="S55" i="1"/>
  <c r="S173" i="1"/>
  <c r="S209" i="1"/>
  <c r="S152" i="1"/>
  <c r="S95" i="1"/>
  <c r="S427" i="1"/>
  <c r="S232" i="1"/>
  <c r="S17" i="1"/>
  <c r="S325" i="1"/>
  <c r="S275" i="1"/>
  <c r="S69" i="1"/>
  <c r="S90" i="1"/>
  <c r="S365" i="1"/>
  <c r="S98" i="1"/>
  <c r="S175" i="1"/>
  <c r="S163" i="1"/>
  <c r="S31" i="1"/>
  <c r="S201" i="1"/>
  <c r="S191" i="1"/>
  <c r="S172" i="1"/>
  <c r="S417" i="1"/>
  <c r="S49" i="1"/>
  <c r="S428" i="1"/>
  <c r="S342" i="1"/>
  <c r="S371" i="1"/>
  <c r="S46" i="1"/>
  <c r="S445" i="1"/>
  <c r="S36" i="1"/>
  <c r="S331" i="1"/>
  <c r="S185" i="1"/>
  <c r="S8" i="1"/>
  <c r="S106" i="1"/>
  <c r="S364" i="1"/>
  <c r="S404" i="1"/>
  <c r="S442" i="1"/>
  <c r="S409" i="1"/>
  <c r="S51" i="1"/>
  <c r="S56" i="1"/>
  <c r="Q4" i="1"/>
  <c r="S241" i="1"/>
  <c r="S326" i="1"/>
  <c r="S63" i="1"/>
  <c r="S182" i="1"/>
  <c r="S343" i="1"/>
  <c r="S123" i="1"/>
  <c r="S420" i="1"/>
  <c r="S154" i="1"/>
  <c r="S336" i="1"/>
  <c r="S375" i="1"/>
  <c r="S339" i="1"/>
  <c r="S93" i="1"/>
  <c r="S341" i="1"/>
  <c r="S239" i="1"/>
  <c r="S388" i="1"/>
  <c r="S222" i="1"/>
  <c r="S10" i="1"/>
  <c r="S306" i="1"/>
  <c r="S139" i="1"/>
  <c r="S88" i="1"/>
  <c r="S317" i="1"/>
  <c r="Q447" i="1" l="1"/>
  <c r="Q449" i="1" s="1"/>
  <c r="R4" i="1"/>
  <c r="R447" i="1" s="1"/>
  <c r="P447" i="1"/>
  <c r="S4" i="1" l="1"/>
  <c r="S447" i="1" l="1"/>
  <c r="T4" i="1" s="1"/>
  <c r="T401" i="1" l="1"/>
  <c r="T33" i="1"/>
  <c r="T169" i="1"/>
  <c r="T14" i="1"/>
  <c r="U14" i="1" s="1"/>
  <c r="V14" i="1" s="1"/>
  <c r="T220" i="1"/>
  <c r="T134" i="1"/>
  <c r="T245" i="1"/>
  <c r="U245" i="1" s="1"/>
  <c r="V245" i="1" s="1"/>
  <c r="T20" i="1"/>
  <c r="U20" i="1" s="1"/>
  <c r="V20" i="1" s="1"/>
  <c r="T170" i="1"/>
  <c r="U170" i="1" s="1"/>
  <c r="V170" i="1" s="1"/>
  <c r="T192" i="1"/>
  <c r="T335" i="1"/>
  <c r="T167" i="1"/>
  <c r="U167" i="1" s="1"/>
  <c r="V167" i="1" s="1"/>
  <c r="T94" i="1"/>
  <c r="T62" i="1"/>
  <c r="T403" i="1"/>
  <c r="U403" i="1" s="1"/>
  <c r="V403" i="1" s="1"/>
  <c r="T408" i="1"/>
  <c r="U408" i="1" s="1"/>
  <c r="V408" i="1" s="1"/>
  <c r="T358" i="1"/>
  <c r="T364" i="1"/>
  <c r="T382" i="1"/>
  <c r="U382" i="1" s="1"/>
  <c r="V382" i="1" s="1"/>
  <c r="T95" i="1"/>
  <c r="U95" i="1" s="1"/>
  <c r="V95" i="1" s="1"/>
  <c r="T354" i="1"/>
  <c r="U354" i="1" s="1"/>
  <c r="V354" i="1" s="1"/>
  <c r="T318" i="1"/>
  <c r="T78" i="1"/>
  <c r="U78" i="1" s="1"/>
  <c r="V78" i="1" s="1"/>
  <c r="T35" i="1"/>
  <c r="U35" i="1" s="1"/>
  <c r="V35" i="1" s="1"/>
  <c r="T425" i="1"/>
  <c r="U425" i="1" s="1"/>
  <c r="V425" i="1" s="1"/>
  <c r="T295" i="1"/>
  <c r="T386" i="1"/>
  <c r="U386" i="1" s="1"/>
  <c r="V386" i="1" s="1"/>
  <c r="T157" i="1"/>
  <c r="U157" i="1" s="1"/>
  <c r="V157" i="1" s="1"/>
  <c r="T10" i="1"/>
  <c r="U10" i="1" s="1"/>
  <c r="V10" i="1" s="1"/>
  <c r="T71" i="1"/>
  <c r="T166" i="1"/>
  <c r="U166" i="1" s="1"/>
  <c r="V166" i="1" s="1"/>
  <c r="T188" i="1"/>
  <c r="U188" i="1" s="1"/>
  <c r="V188" i="1" s="1"/>
  <c r="T136" i="1"/>
  <c r="T97" i="1"/>
  <c r="T307" i="1"/>
  <c r="U307" i="1" s="1"/>
  <c r="V307" i="1" s="1"/>
  <c r="T31" i="1"/>
  <c r="U31" i="1" s="1"/>
  <c r="V31" i="1" s="1"/>
  <c r="T233" i="1"/>
  <c r="U233" i="1" s="1"/>
  <c r="V233" i="1" s="1"/>
  <c r="T65" i="1"/>
  <c r="T445" i="1"/>
  <c r="U445" i="1" s="1"/>
  <c r="V445" i="1" s="1"/>
  <c r="T87" i="1"/>
  <c r="U87" i="1" s="1"/>
  <c r="V87" i="1" s="1"/>
  <c r="T374" i="1"/>
  <c r="T297" i="1"/>
  <c r="T272" i="1"/>
  <c r="T381" i="1"/>
  <c r="U381" i="1" s="1"/>
  <c r="V381" i="1" s="1"/>
  <c r="T115" i="1"/>
  <c r="T164" i="1"/>
  <c r="T417" i="1"/>
  <c r="U417" i="1" s="1"/>
  <c r="V417" i="1" s="1"/>
  <c r="T80" i="1"/>
  <c r="U80" i="1" s="1"/>
  <c r="V80" i="1" s="1"/>
  <c r="T194" i="1"/>
  <c r="T391" i="1"/>
  <c r="T172" i="1"/>
  <c r="T422" i="1"/>
  <c r="U422" i="1" s="1"/>
  <c r="V422" i="1" s="1"/>
  <c r="T371" i="1"/>
  <c r="T109" i="1"/>
  <c r="T15" i="1"/>
  <c r="U15" i="1" s="1"/>
  <c r="V15" i="1" s="1"/>
  <c r="T440" i="1"/>
  <c r="U440" i="1" s="1"/>
  <c r="V440" i="1" s="1"/>
  <c r="T280" i="1"/>
  <c r="T406" i="1"/>
  <c r="T18" i="1"/>
  <c r="T105" i="1"/>
  <c r="U105" i="1" s="1"/>
  <c r="V105" i="1" s="1"/>
  <c r="T23" i="1"/>
  <c r="U23" i="1" s="1"/>
  <c r="V23" i="1" s="1"/>
  <c r="T327" i="1"/>
  <c r="T51" i="1"/>
  <c r="U51" i="1" s="1"/>
  <c r="V51" i="1" s="1"/>
  <c r="T132" i="1"/>
  <c r="U132" i="1" s="1"/>
  <c r="V132" i="1" s="1"/>
  <c r="T228" i="1"/>
  <c r="T207" i="1"/>
  <c r="T107" i="1"/>
  <c r="T101" i="1"/>
  <c r="T96" i="1"/>
  <c r="T366" i="1"/>
  <c r="T137" i="1"/>
  <c r="U137" i="1" s="1"/>
  <c r="V137" i="1" s="1"/>
  <c r="T410" i="1"/>
  <c r="U410" i="1" s="1"/>
  <c r="V410" i="1" s="1"/>
  <c r="T247" i="1"/>
  <c r="T25" i="1"/>
  <c r="T43" i="1"/>
  <c r="U43" i="1" s="1"/>
  <c r="V43" i="1" s="1"/>
  <c r="T93" i="1"/>
  <c r="U93" i="1" s="1"/>
  <c r="V93" i="1" s="1"/>
  <c r="T45" i="1"/>
  <c r="U45" i="1" s="1"/>
  <c r="V45" i="1" s="1"/>
  <c r="T431" i="1"/>
  <c r="T351" i="1"/>
  <c r="U351" i="1" s="1"/>
  <c r="V351" i="1" s="1"/>
  <c r="T114" i="1"/>
  <c r="U114" i="1" s="1"/>
  <c r="V114" i="1" s="1"/>
  <c r="T153" i="1"/>
  <c r="T55" i="1"/>
  <c r="T405" i="1"/>
  <c r="U405" i="1" s="1"/>
  <c r="V405" i="1" s="1"/>
  <c r="T344" i="1"/>
  <c r="U344" i="1" s="1"/>
  <c r="V344" i="1" s="1"/>
  <c r="T379" i="1"/>
  <c r="T328" i="1"/>
  <c r="T234" i="1"/>
  <c r="U234" i="1" s="1"/>
  <c r="V234" i="1" s="1"/>
  <c r="T388" i="1"/>
  <c r="U388" i="1" s="1"/>
  <c r="V388" i="1" s="1"/>
  <c r="T279" i="1"/>
  <c r="T277" i="1"/>
  <c r="T163" i="1"/>
  <c r="T399" i="1"/>
  <c r="U399" i="1" s="1"/>
  <c r="V399" i="1" s="1"/>
  <c r="T127" i="1"/>
  <c r="U127" i="1" s="1"/>
  <c r="V127" i="1" s="1"/>
  <c r="T61" i="1"/>
  <c r="T246" i="1"/>
  <c r="U246" i="1" s="1"/>
  <c r="V246" i="1" s="1"/>
  <c r="T239" i="1"/>
  <c r="U239" i="1" s="1"/>
  <c r="V239" i="1" s="1"/>
  <c r="T270" i="1"/>
  <c r="T373" i="1"/>
  <c r="T237" i="1"/>
  <c r="U237" i="1" s="1"/>
  <c r="V237" i="1" s="1"/>
  <c r="T248" i="1"/>
  <c r="U248" i="1" s="1"/>
  <c r="V248" i="1" s="1"/>
  <c r="T400" i="1"/>
  <c r="T116" i="1"/>
  <c r="T135" i="1"/>
  <c r="U135" i="1" s="1"/>
  <c r="V135" i="1" s="1"/>
  <c r="T63" i="1"/>
  <c r="U63" i="1" s="1"/>
  <c r="V63" i="1" s="1"/>
  <c r="T46" i="1"/>
  <c r="T308" i="1"/>
  <c r="T287" i="1"/>
  <c r="T184" i="1"/>
  <c r="T426" i="1"/>
  <c r="T160" i="1"/>
  <c r="T392" i="1"/>
  <c r="U392" i="1" s="1"/>
  <c r="V392" i="1" s="1"/>
  <c r="T190" i="1"/>
  <c r="U190" i="1" s="1"/>
  <c r="V190" i="1" s="1"/>
  <c r="T110" i="1"/>
  <c r="T232" i="1"/>
  <c r="T60" i="1"/>
  <c r="T305" i="1"/>
  <c r="U305" i="1" s="1"/>
  <c r="V305" i="1" s="1"/>
  <c r="T365" i="1"/>
  <c r="T70" i="1"/>
  <c r="T274" i="1"/>
  <c r="U274" i="1" s="1"/>
  <c r="V274" i="1" s="1"/>
  <c r="T396" i="1"/>
  <c r="U396" i="1" s="1"/>
  <c r="V396" i="1" s="1"/>
  <c r="T200" i="1"/>
  <c r="T284" i="1"/>
  <c r="T255" i="1"/>
  <c r="T49" i="1"/>
  <c r="T59" i="1"/>
  <c r="T299" i="1"/>
  <c r="T162" i="1"/>
  <c r="U162" i="1" s="1"/>
  <c r="V162" i="1" s="1"/>
  <c r="T419" i="1"/>
  <c r="U419" i="1" s="1"/>
  <c r="V419" i="1" s="1"/>
  <c r="T402" i="1"/>
  <c r="T285" i="1"/>
  <c r="T349" i="1"/>
  <c r="U349" i="1" s="1"/>
  <c r="V349" i="1" s="1"/>
  <c r="T112" i="1"/>
  <c r="U112" i="1" s="1"/>
  <c r="V112" i="1" s="1"/>
  <c r="T235" i="1"/>
  <c r="U235" i="1" s="1"/>
  <c r="V235" i="1" s="1"/>
  <c r="T140" i="1"/>
  <c r="T432" i="1"/>
  <c r="U432" i="1" s="1"/>
  <c r="V432" i="1" s="1"/>
  <c r="T179" i="1"/>
  <c r="U179" i="1" s="1"/>
  <c r="V179" i="1" s="1"/>
  <c r="T446" i="1"/>
  <c r="U446" i="1" s="1"/>
  <c r="T177" i="1"/>
  <c r="U177" i="1" s="1"/>
  <c r="V177" i="1" s="1"/>
  <c r="T34" i="1"/>
  <c r="U34" i="1" s="1"/>
  <c r="V34" i="1" s="1"/>
  <c r="T221" i="1"/>
  <c r="U221" i="1" s="1"/>
  <c r="V221" i="1" s="1"/>
  <c r="T412" i="1"/>
  <c r="U412" i="1" s="1"/>
  <c r="V412" i="1" s="1"/>
  <c r="T434" i="1"/>
  <c r="T264" i="1"/>
  <c r="U264" i="1" s="1"/>
  <c r="V264" i="1" s="1"/>
  <c r="T156" i="1"/>
  <c r="U156" i="1" s="1"/>
  <c r="V156" i="1" s="1"/>
  <c r="T339" i="1"/>
  <c r="T222" i="1"/>
  <c r="T439" i="1"/>
  <c r="T418" i="1"/>
  <c r="U418" i="1" s="1"/>
  <c r="V418" i="1" s="1"/>
  <c r="T357" i="1"/>
  <c r="T257" i="1"/>
  <c r="T40" i="1"/>
  <c r="U40" i="1" s="1"/>
  <c r="V40" i="1" s="1"/>
  <c r="T16" i="1"/>
  <c r="U16" i="1" s="1"/>
  <c r="V16" i="1" s="1"/>
  <c r="T397" i="1"/>
  <c r="T176" i="1"/>
  <c r="T67" i="1"/>
  <c r="U67" i="1" s="1"/>
  <c r="V67" i="1" s="1"/>
  <c r="T199" i="1"/>
  <c r="U199" i="1" s="1"/>
  <c r="V199" i="1" s="1"/>
  <c r="T444" i="1"/>
  <c r="T126" i="1"/>
  <c r="T171" i="1"/>
  <c r="U171" i="1" s="1"/>
  <c r="V171" i="1" s="1"/>
  <c r="T324" i="1"/>
  <c r="U324" i="1" s="1"/>
  <c r="V324" i="1" s="1"/>
  <c r="T346" i="1"/>
  <c r="T227" i="1"/>
  <c r="T39" i="1"/>
  <c r="U39" i="1" s="1"/>
  <c r="V39" i="1" s="1"/>
  <c r="T260" i="1"/>
  <c r="U260" i="1" s="1"/>
  <c r="V260" i="1" s="1"/>
  <c r="T236" i="1"/>
  <c r="U236" i="1" s="1"/>
  <c r="V236" i="1" s="1"/>
  <c r="T301" i="1"/>
  <c r="T340" i="1"/>
  <c r="U340" i="1" s="1"/>
  <c r="V340" i="1" s="1"/>
  <c r="T273" i="1"/>
  <c r="U273" i="1" s="1"/>
  <c r="V273" i="1" s="1"/>
  <c r="T5" i="1"/>
  <c r="T303" i="1"/>
  <c r="T389" i="1"/>
  <c r="U389" i="1" s="1"/>
  <c r="V389" i="1" s="1"/>
  <c r="T229" i="1"/>
  <c r="U229" i="1" s="1"/>
  <c r="V229" i="1" s="1"/>
  <c r="T209" i="1"/>
  <c r="T99" i="1"/>
  <c r="T183" i="1"/>
  <c r="U183" i="1" s="1"/>
  <c r="V183" i="1" s="1"/>
  <c r="T143" i="1"/>
  <c r="U143" i="1" s="1"/>
  <c r="V143" i="1" s="1"/>
  <c r="T75" i="1"/>
  <c r="T311" i="1"/>
  <c r="T225" i="1"/>
  <c r="U225" i="1" s="1"/>
  <c r="T12" i="1"/>
  <c r="U12" i="1" s="1"/>
  <c r="V12" i="1" s="1"/>
  <c r="T204" i="1"/>
  <c r="T37" i="1"/>
  <c r="T376" i="1"/>
  <c r="U376" i="1" s="1"/>
  <c r="V376" i="1" s="1"/>
  <c r="T74" i="1"/>
  <c r="U74" i="1" s="1"/>
  <c r="V74" i="1" s="1"/>
  <c r="T320" i="1"/>
  <c r="U320" i="1" s="1"/>
  <c r="V320" i="1" s="1"/>
  <c r="T438" i="1"/>
  <c r="U438" i="1" s="1"/>
  <c r="V438" i="1" s="1"/>
  <c r="T52" i="1"/>
  <c r="U52" i="1" s="1"/>
  <c r="V52" i="1" s="1"/>
  <c r="T57" i="1"/>
  <c r="U57" i="1" s="1"/>
  <c r="V57" i="1" s="1"/>
  <c r="T385" i="1"/>
  <c r="T128" i="1"/>
  <c r="T86" i="1"/>
  <c r="U86" i="1" s="1"/>
  <c r="V86" i="1" s="1"/>
  <c r="T88" i="1"/>
  <c r="U88" i="1" s="1"/>
  <c r="V88" i="1" s="1"/>
  <c r="T32" i="1"/>
  <c r="T404" i="1"/>
  <c r="T201" i="1"/>
  <c r="U201" i="1" s="1"/>
  <c r="V201" i="1" s="1"/>
  <c r="T91" i="1"/>
  <c r="U91" i="1" s="1"/>
  <c r="V91" i="1" s="1"/>
  <c r="T393" i="1"/>
  <c r="T360" i="1"/>
  <c r="T216" i="1"/>
  <c r="U216" i="1" s="1"/>
  <c r="V216" i="1" s="1"/>
  <c r="T343" i="1"/>
  <c r="U343" i="1" s="1"/>
  <c r="V343" i="1" s="1"/>
  <c r="T42" i="1"/>
  <c r="U42" i="1" s="1"/>
  <c r="V42" i="1" s="1"/>
  <c r="T180" i="1"/>
  <c r="T244" i="1"/>
  <c r="U244" i="1" s="1"/>
  <c r="V244" i="1" s="1"/>
  <c r="T129" i="1"/>
  <c r="U129" i="1" s="1"/>
  <c r="V129" i="1" s="1"/>
  <c r="T138" i="1"/>
  <c r="U138" i="1" s="1"/>
  <c r="V138" i="1" s="1"/>
  <c r="T142" i="1"/>
  <c r="T27" i="1"/>
  <c r="U27" i="1" s="1"/>
  <c r="V27" i="1" s="1"/>
  <c r="T251" i="1"/>
  <c r="U251" i="1" s="1"/>
  <c r="V251" i="1" s="1"/>
  <c r="T377" i="1"/>
  <c r="T323" i="1"/>
  <c r="T258" i="1"/>
  <c r="U258" i="1" s="1"/>
  <c r="V258" i="1" s="1"/>
  <c r="T421" i="1"/>
  <c r="U421" i="1" s="1"/>
  <c r="V421" i="1" s="1"/>
  <c r="T106" i="1"/>
  <c r="U106" i="1" s="1"/>
  <c r="V106" i="1" s="1"/>
  <c r="T202" i="1"/>
  <c r="T387" i="1"/>
  <c r="U387" i="1" s="1"/>
  <c r="V387" i="1" s="1"/>
  <c r="T278" i="1"/>
  <c r="U278" i="1" s="1"/>
  <c r="V278" i="1" s="1"/>
  <c r="T212" i="1"/>
  <c r="T430" i="1"/>
  <c r="T341" i="1"/>
  <c r="U341" i="1" s="1"/>
  <c r="V341" i="1" s="1"/>
  <c r="T81" i="1"/>
  <c r="U81" i="1" s="1"/>
  <c r="V81" i="1" s="1"/>
  <c r="T433" i="1"/>
  <c r="U433" i="1" s="1"/>
  <c r="V433" i="1" s="1"/>
  <c r="T19" i="1"/>
  <c r="T259" i="1"/>
  <c r="U259" i="1" s="1"/>
  <c r="V259" i="1" s="1"/>
  <c r="T155" i="1"/>
  <c r="U155" i="1" s="1"/>
  <c r="V155" i="1" s="1"/>
  <c r="T47" i="1"/>
  <c r="U47" i="1" s="1"/>
  <c r="V47" i="1" s="1"/>
  <c r="T317" i="1"/>
  <c r="T336" i="1"/>
  <c r="U336" i="1" s="1"/>
  <c r="V336" i="1" s="1"/>
  <c r="T322" i="1"/>
  <c r="U322" i="1" s="1"/>
  <c r="V322" i="1" s="1"/>
  <c r="T291" i="1"/>
  <c r="U291" i="1" s="1"/>
  <c r="V291" i="1" s="1"/>
  <c r="T435" i="1"/>
  <c r="T348" i="1"/>
  <c r="U348" i="1" s="1"/>
  <c r="V348" i="1" s="1"/>
  <c r="T92" i="1"/>
  <c r="U92" i="1" s="1"/>
  <c r="V92" i="1" s="1"/>
  <c r="T13" i="1"/>
  <c r="T352" i="1"/>
  <c r="T383" i="1"/>
  <c r="T316" i="1"/>
  <c r="U316" i="1" s="1"/>
  <c r="V316" i="1" s="1"/>
  <c r="T436" i="1"/>
  <c r="U436" i="1" s="1"/>
  <c r="V436" i="1" s="1"/>
  <c r="T290" i="1"/>
  <c r="T362" i="1"/>
  <c r="U362" i="1" s="1"/>
  <c r="V362" i="1" s="1"/>
  <c r="T380" i="1"/>
  <c r="U380" i="1" s="1"/>
  <c r="V380" i="1" s="1"/>
  <c r="T249" i="1"/>
  <c r="T337" i="1"/>
  <c r="U337" i="1" s="1"/>
  <c r="V337" i="1" s="1"/>
  <c r="T191" i="1"/>
  <c r="T178" i="1"/>
  <c r="U178" i="1" s="1"/>
  <c r="V178" i="1" s="1"/>
  <c r="T118" i="1"/>
  <c r="U118" i="1" s="1"/>
  <c r="V118" i="1" s="1"/>
  <c r="T423" i="1"/>
  <c r="T416" i="1"/>
  <c r="U416" i="1" s="1"/>
  <c r="V416" i="1" s="1"/>
  <c r="T148" i="1"/>
  <c r="U148" i="1" s="1"/>
  <c r="V148" i="1" s="1"/>
  <c r="T158" i="1"/>
  <c r="U158" i="1" s="1"/>
  <c r="V158" i="1" s="1"/>
  <c r="T103" i="1"/>
  <c r="T276" i="1"/>
  <c r="U276" i="1" s="1"/>
  <c r="V276" i="1" s="1"/>
  <c r="T350" i="1"/>
  <c r="U350" i="1" s="1"/>
  <c r="V350" i="1" s="1"/>
  <c r="T333" i="1"/>
  <c r="T203" i="1"/>
  <c r="T361" i="1"/>
  <c r="U361" i="1" s="1"/>
  <c r="V361" i="1" s="1"/>
  <c r="T437" i="1"/>
  <c r="U437" i="1" s="1"/>
  <c r="V437" i="1" s="1"/>
  <c r="T347" i="1"/>
  <c r="U347" i="1" s="1"/>
  <c r="V347" i="1" s="1"/>
  <c r="T196" i="1"/>
  <c r="U196" i="1" s="1"/>
  <c r="V196" i="1" s="1"/>
  <c r="T411" i="1"/>
  <c r="T7" i="1"/>
  <c r="U7" i="1" s="1"/>
  <c r="V7" i="1" s="1"/>
  <c r="T117" i="1"/>
  <c r="T253" i="1"/>
  <c r="T356" i="1"/>
  <c r="U356" i="1" s="1"/>
  <c r="V356" i="1" s="1"/>
  <c r="T345" i="1"/>
  <c r="U345" i="1" s="1"/>
  <c r="V345" i="1" s="1"/>
  <c r="T306" i="1"/>
  <c r="T294" i="1"/>
  <c r="U294" i="1" s="1"/>
  <c r="V294" i="1" s="1"/>
  <c r="T154" i="1"/>
  <c r="U154" i="1" s="1"/>
  <c r="V154" i="1" s="1"/>
  <c r="T8" i="1"/>
  <c r="U8" i="1" s="1"/>
  <c r="V8" i="1" s="1"/>
  <c r="T159" i="1"/>
  <c r="U159" i="1" s="1"/>
  <c r="V159" i="1" s="1"/>
  <c r="T197" i="1"/>
  <c r="T289" i="1"/>
  <c r="U289" i="1" s="1"/>
  <c r="V289" i="1" s="1"/>
  <c r="T123" i="1"/>
  <c r="U123" i="1" s="1"/>
  <c r="V123" i="1" s="1"/>
  <c r="T300" i="1"/>
  <c r="T326" i="1"/>
  <c r="T89" i="1"/>
  <c r="U89" i="1" s="1"/>
  <c r="V89" i="1" s="1"/>
  <c r="T363" i="1"/>
  <c r="U363" i="1" s="1"/>
  <c r="V363" i="1" s="1"/>
  <c r="T254" i="1"/>
  <c r="U254" i="1" s="1"/>
  <c r="V254" i="1" s="1"/>
  <c r="T353" i="1"/>
  <c r="T100" i="1"/>
  <c r="U100" i="1" s="1"/>
  <c r="V100" i="1" s="1"/>
  <c r="T394" i="1"/>
  <c r="U394" i="1" s="1"/>
  <c r="V394" i="1" s="1"/>
  <c r="T146" i="1"/>
  <c r="U146" i="1" s="1"/>
  <c r="V146" i="1" s="1"/>
  <c r="T113" i="1"/>
  <c r="T122" i="1"/>
  <c r="U122" i="1" s="1"/>
  <c r="V122" i="1" s="1"/>
  <c r="T395" i="1"/>
  <c r="U395" i="1" s="1"/>
  <c r="V395" i="1" s="1"/>
  <c r="T250" i="1"/>
  <c r="U250" i="1" s="1"/>
  <c r="V250" i="1" s="1"/>
  <c r="T288" i="1"/>
  <c r="T230" i="1"/>
  <c r="U230" i="1" s="1"/>
  <c r="V230" i="1" s="1"/>
  <c r="T315" i="1"/>
  <c r="U315" i="1" s="1"/>
  <c r="V315" i="1" s="1"/>
  <c r="T296" i="1"/>
  <c r="T17" i="1"/>
  <c r="U17" i="1" s="1"/>
  <c r="V17" i="1" s="1"/>
  <c r="T368" i="1"/>
  <c r="U368" i="1" s="1"/>
  <c r="V368" i="1" s="1"/>
  <c r="T21" i="1"/>
  <c r="U21" i="1" s="1"/>
  <c r="V21" i="1" s="1"/>
  <c r="T329" i="1"/>
  <c r="U329" i="1" s="1"/>
  <c r="V329" i="1" s="1"/>
  <c r="T79" i="1"/>
  <c r="T68" i="1"/>
  <c r="U68" i="1" s="1"/>
  <c r="V68" i="1" s="1"/>
  <c r="T265" i="1"/>
  <c r="U265" i="1" s="1"/>
  <c r="V265" i="1" s="1"/>
  <c r="T198" i="1"/>
  <c r="T367" i="1"/>
  <c r="T443" i="1"/>
  <c r="U443" i="1" s="1"/>
  <c r="V443" i="1" s="1"/>
  <c r="T26" i="1"/>
  <c r="U26" i="1" s="1"/>
  <c r="V26" i="1" s="1"/>
  <c r="T384" i="1"/>
  <c r="U384" i="1" s="1"/>
  <c r="V384" i="1" s="1"/>
  <c r="T298" i="1"/>
  <c r="T173" i="1"/>
  <c r="U173" i="1" s="1"/>
  <c r="V173" i="1" s="1"/>
  <c r="T370" i="1"/>
  <c r="U370" i="1" s="1"/>
  <c r="V370" i="1" s="1"/>
  <c r="T186" i="1"/>
  <c r="T325" i="1"/>
  <c r="U325" i="1" s="1"/>
  <c r="V325" i="1" s="1"/>
  <c r="T240" i="1"/>
  <c r="U240" i="1" s="1"/>
  <c r="V240" i="1" s="1"/>
  <c r="T256" i="1"/>
  <c r="U256" i="1" s="1"/>
  <c r="V256" i="1" s="1"/>
  <c r="T293" i="1"/>
  <c r="U293" i="1" s="1"/>
  <c r="V293" i="1" s="1"/>
  <c r="T267" i="1"/>
  <c r="T108" i="1"/>
  <c r="U108" i="1" s="1"/>
  <c r="V108" i="1" s="1"/>
  <c r="T369" i="1"/>
  <c r="U369" i="1" s="1"/>
  <c r="V369" i="1" s="1"/>
  <c r="T286" i="1"/>
  <c r="T420" i="1"/>
  <c r="T269" i="1"/>
  <c r="U269" i="1" s="1"/>
  <c r="V269" i="1" s="1"/>
  <c r="T161" i="1"/>
  <c r="U161" i="1" s="1"/>
  <c r="V161" i="1" s="1"/>
  <c r="T66" i="1"/>
  <c r="U66" i="1" s="1"/>
  <c r="V66" i="1" s="1"/>
  <c r="T149" i="1"/>
  <c r="T119" i="1"/>
  <c r="U119" i="1" s="1"/>
  <c r="V119" i="1" s="1"/>
  <c r="T243" i="1"/>
  <c r="U243" i="1" s="1"/>
  <c r="V243" i="1" s="1"/>
  <c r="T302" i="1"/>
  <c r="T76" i="1"/>
  <c r="T84" i="1"/>
  <c r="U84" i="1" s="1"/>
  <c r="V84" i="1" s="1"/>
  <c r="T121" i="1"/>
  <c r="U121" i="1" s="1"/>
  <c r="V121" i="1" s="1"/>
  <c r="T319" i="1"/>
  <c r="U319" i="1" s="1"/>
  <c r="V319" i="1" s="1"/>
  <c r="T424" i="1"/>
  <c r="T263" i="1"/>
  <c r="U263" i="1" s="1"/>
  <c r="V263" i="1" s="1"/>
  <c r="T9" i="1"/>
  <c r="U9" i="1" s="1"/>
  <c r="V9" i="1" s="1"/>
  <c r="T330" i="1"/>
  <c r="U330" i="1" s="1"/>
  <c r="V330" i="1" s="1"/>
  <c r="T120" i="1"/>
  <c r="U120" i="1" s="1"/>
  <c r="V120" i="1" s="1"/>
  <c r="T219" i="1"/>
  <c r="U219" i="1" s="1"/>
  <c r="V219" i="1" s="1"/>
  <c r="T313" i="1"/>
  <c r="U313" i="1" s="1"/>
  <c r="V313" i="1" s="1"/>
  <c r="T241" i="1"/>
  <c r="U241" i="1" s="1"/>
  <c r="V241" i="1" s="1"/>
  <c r="T82" i="1"/>
  <c r="T213" i="1"/>
  <c r="U213" i="1" s="1"/>
  <c r="V213" i="1" s="1"/>
  <c r="T208" i="1"/>
  <c r="U208" i="1" s="1"/>
  <c r="V208" i="1" s="1"/>
  <c r="T338" i="1"/>
  <c r="U338" i="1" s="1"/>
  <c r="V338" i="1" s="1"/>
  <c r="T332" i="1"/>
  <c r="U332" i="1" s="1"/>
  <c r="V332" i="1" s="1"/>
  <c r="T413" i="1"/>
  <c r="U413" i="1" s="1"/>
  <c r="V413" i="1" s="1"/>
  <c r="T111" i="1"/>
  <c r="T90" i="1"/>
  <c r="U90" i="1" s="1"/>
  <c r="V90" i="1" s="1"/>
  <c r="T147" i="1"/>
  <c r="T226" i="1"/>
  <c r="U226" i="1" s="1"/>
  <c r="V226" i="1" s="1"/>
  <c r="T210" i="1"/>
  <c r="U210" i="1" s="1"/>
  <c r="V210" i="1" s="1"/>
  <c r="T309" i="1"/>
  <c r="U309" i="1" s="1"/>
  <c r="V309" i="1" s="1"/>
  <c r="T48" i="1"/>
  <c r="U48" i="1" s="1"/>
  <c r="V48" i="1" s="1"/>
  <c r="T165" i="1"/>
  <c r="U165" i="1" s="1"/>
  <c r="V165" i="1" s="1"/>
  <c r="T30" i="1"/>
  <c r="U30" i="1" s="1"/>
  <c r="V30" i="1" s="1"/>
  <c r="T141" i="1"/>
  <c r="U141" i="1" s="1"/>
  <c r="V141" i="1" s="1"/>
  <c r="T11" i="1"/>
  <c r="T56" i="1"/>
  <c r="U56" i="1" s="1"/>
  <c r="V56" i="1" s="1"/>
  <c r="T205" i="1"/>
  <c r="U205" i="1" s="1"/>
  <c r="V205" i="1" s="1"/>
  <c r="T375" i="1"/>
  <c r="U375" i="1" s="1"/>
  <c r="V375" i="1" s="1"/>
  <c r="T409" i="1"/>
  <c r="T189" i="1"/>
  <c r="U189" i="1" s="1"/>
  <c r="V189" i="1" s="1"/>
  <c r="T98" i="1"/>
  <c r="T281" i="1"/>
  <c r="U281" i="1" s="1"/>
  <c r="V281" i="1" s="1"/>
  <c r="T224" i="1"/>
  <c r="T215" i="1"/>
  <c r="U215" i="1" s="1"/>
  <c r="V215" i="1" s="1"/>
  <c r="T214" i="1"/>
  <c r="U214" i="1" s="1"/>
  <c r="V214" i="1" s="1"/>
  <c r="T182" i="1"/>
  <c r="T372" i="1"/>
  <c r="U372" i="1" s="1"/>
  <c r="V372" i="1" s="1"/>
  <c r="T175" i="1"/>
  <c r="U175" i="1" s="1"/>
  <c r="V175" i="1" s="1"/>
  <c r="T174" i="1"/>
  <c r="U174" i="1" s="1"/>
  <c r="V174" i="1" s="1"/>
  <c r="T58" i="1"/>
  <c r="T378" i="1"/>
  <c r="T85" i="1"/>
  <c r="U85" i="1" s="1"/>
  <c r="V85" i="1" s="1"/>
  <c r="T442" i="1"/>
  <c r="U442" i="1" s="1"/>
  <c r="V442" i="1" s="1"/>
  <c r="T151" i="1"/>
  <c r="U151" i="1" s="1"/>
  <c r="V151" i="1" s="1"/>
  <c r="T217" i="1"/>
  <c r="U217" i="1" s="1"/>
  <c r="V217" i="1" s="1"/>
  <c r="T44" i="1"/>
  <c r="U44" i="1" s="1"/>
  <c r="V44" i="1" s="1"/>
  <c r="T211" i="1"/>
  <c r="U211" i="1" s="1"/>
  <c r="V211" i="1" s="1"/>
  <c r="T407" i="1"/>
  <c r="U407" i="1" s="1"/>
  <c r="V407" i="1" s="1"/>
  <c r="T271" i="1"/>
  <c r="T342" i="1"/>
  <c r="U342" i="1" s="1"/>
  <c r="V342" i="1" s="1"/>
  <c r="T238" i="1"/>
  <c r="U238" i="1" s="1"/>
  <c r="V238" i="1" s="1"/>
  <c r="T168" i="1"/>
  <c r="U168" i="1" s="1"/>
  <c r="V168" i="1" s="1"/>
  <c r="T36" i="1"/>
  <c r="T266" i="1"/>
  <c r="T22" i="1"/>
  <c r="U22" i="1" s="1"/>
  <c r="V22" i="1" s="1"/>
  <c r="T441" i="1"/>
  <c r="U441" i="1" s="1"/>
  <c r="V441" i="1" s="1"/>
  <c r="T275" i="1"/>
  <c r="T218" i="1"/>
  <c r="U218" i="1" s="1"/>
  <c r="V218" i="1" s="1"/>
  <c r="T283" i="1"/>
  <c r="U283" i="1" s="1"/>
  <c r="V283" i="1" s="1"/>
  <c r="T28" i="1"/>
  <c r="U28" i="1" s="1"/>
  <c r="V28" i="1" s="1"/>
  <c r="T6" i="1"/>
  <c r="U6" i="1" s="1"/>
  <c r="V6" i="1" s="1"/>
  <c r="T124" i="1"/>
  <c r="T131" i="1"/>
  <c r="T355" i="1"/>
  <c r="U355" i="1" s="1"/>
  <c r="V355" i="1" s="1"/>
  <c r="T133" i="1"/>
  <c r="T414" i="1"/>
  <c r="U414" i="1" s="1"/>
  <c r="V414" i="1" s="1"/>
  <c r="T64" i="1"/>
  <c r="U64" i="1" s="1"/>
  <c r="V64" i="1" s="1"/>
  <c r="T73" i="1"/>
  <c r="U73" i="1" s="1"/>
  <c r="V73" i="1" s="1"/>
  <c r="T53" i="1"/>
  <c r="U53" i="1" s="1"/>
  <c r="V53" i="1" s="1"/>
  <c r="T187" i="1"/>
  <c r="T38" i="1"/>
  <c r="U38" i="1" s="1"/>
  <c r="V38" i="1" s="1"/>
  <c r="T181" i="1"/>
  <c r="U181" i="1" s="1"/>
  <c r="V181" i="1" s="1"/>
  <c r="T268" i="1"/>
  <c r="T77" i="1"/>
  <c r="U77" i="1" s="1"/>
  <c r="V77" i="1" s="1"/>
  <c r="T130" i="1"/>
  <c r="U130" i="1" s="1"/>
  <c r="V130" i="1" s="1"/>
  <c r="T429" i="1"/>
  <c r="U429" i="1" s="1"/>
  <c r="V429" i="1" s="1"/>
  <c r="T428" i="1"/>
  <c r="U428" i="1" s="1"/>
  <c r="V428" i="1" s="1"/>
  <c r="T262" i="1"/>
  <c r="U262" i="1" s="1"/>
  <c r="V262" i="1" s="1"/>
  <c r="T390" i="1"/>
  <c r="U390" i="1" s="1"/>
  <c r="V390" i="1" s="1"/>
  <c r="T83" i="1"/>
  <c r="U83" i="1" s="1"/>
  <c r="V83" i="1" s="1"/>
  <c r="T206" i="1"/>
  <c r="U206" i="1" s="1"/>
  <c r="V206" i="1" s="1"/>
  <c r="T185" i="1"/>
  <c r="U185" i="1" s="1"/>
  <c r="V185" i="1" s="1"/>
  <c r="T102" i="1"/>
  <c r="U102" i="1" s="1"/>
  <c r="V102" i="1" s="1"/>
  <c r="T261" i="1"/>
  <c r="U261" i="1" s="1"/>
  <c r="V261" i="1" s="1"/>
  <c r="T195" i="1"/>
  <c r="U195" i="1" s="1"/>
  <c r="V195" i="1" s="1"/>
  <c r="T24" i="1"/>
  <c r="U24" i="1" s="1"/>
  <c r="V24" i="1" s="1"/>
  <c r="T139" i="1"/>
  <c r="U139" i="1" s="1"/>
  <c r="V139" i="1" s="1"/>
  <c r="T145" i="1"/>
  <c r="U145" i="1" s="1"/>
  <c r="V145" i="1" s="1"/>
  <c r="T50" i="1"/>
  <c r="T104" i="1"/>
  <c r="U104" i="1" s="1"/>
  <c r="V104" i="1" s="1"/>
  <c r="T41" i="1"/>
  <c r="U41" i="1" s="1"/>
  <c r="V41" i="1" s="1"/>
  <c r="T152" i="1"/>
  <c r="U152" i="1" s="1"/>
  <c r="V152" i="1" s="1"/>
  <c r="T242" i="1"/>
  <c r="U242" i="1" s="1"/>
  <c r="V242" i="1" s="1"/>
  <c r="T331" i="1"/>
  <c r="U331" i="1" s="1"/>
  <c r="V331" i="1" s="1"/>
  <c r="T334" i="1"/>
  <c r="U334" i="1" s="1"/>
  <c r="V334" i="1" s="1"/>
  <c r="T321" i="1"/>
  <c r="U321" i="1" s="1"/>
  <c r="V321" i="1" s="1"/>
  <c r="T29" i="1"/>
  <c r="T282" i="1"/>
  <c r="U282" i="1" s="1"/>
  <c r="V282" i="1" s="1"/>
  <c r="T69" i="1"/>
  <c r="U69" i="1" s="1"/>
  <c r="V69" i="1" s="1"/>
  <c r="T415" i="1"/>
  <c r="U415" i="1" s="1"/>
  <c r="V415" i="1" s="1"/>
  <c r="T54" i="1"/>
  <c r="U54" i="1" s="1"/>
  <c r="V54" i="1" s="1"/>
  <c r="T359" i="1"/>
  <c r="U359" i="1" s="1"/>
  <c r="V359" i="1" s="1"/>
  <c r="T292" i="1"/>
  <c r="U292" i="1" s="1"/>
  <c r="V292" i="1" s="1"/>
  <c r="T125" i="1"/>
  <c r="U125" i="1" s="1"/>
  <c r="V125" i="1" s="1"/>
  <c r="T312" i="1"/>
  <c r="T223" i="1"/>
  <c r="U223" i="1" s="1"/>
  <c r="V223" i="1" s="1"/>
  <c r="T144" i="1"/>
  <c r="U144" i="1" s="1"/>
  <c r="V144" i="1" s="1"/>
  <c r="T193" i="1"/>
  <c r="T314" i="1"/>
  <c r="U314" i="1" s="1"/>
  <c r="V314" i="1" s="1"/>
  <c r="T150" i="1"/>
  <c r="U150" i="1" s="1"/>
  <c r="V150" i="1" s="1"/>
  <c r="T72" i="1"/>
  <c r="U72" i="1" s="1"/>
  <c r="V72" i="1" s="1"/>
  <c r="T304" i="1"/>
  <c r="U304" i="1" s="1"/>
  <c r="V304" i="1" s="1"/>
  <c r="T427" i="1"/>
  <c r="T252" i="1"/>
  <c r="U252" i="1" s="1"/>
  <c r="V252" i="1" s="1"/>
  <c r="T398" i="1"/>
  <c r="U398" i="1" s="1"/>
  <c r="V398" i="1" s="1"/>
  <c r="T310" i="1"/>
  <c r="U310" i="1" s="1"/>
  <c r="V310" i="1" s="1"/>
  <c r="T231" i="1"/>
  <c r="U231" i="1" s="1"/>
  <c r="V231" i="1" s="1"/>
  <c r="U4" i="1"/>
  <c r="V4" i="1" s="1"/>
  <c r="U136" i="1"/>
  <c r="U19" i="1"/>
  <c r="V19" i="1" s="1"/>
  <c r="U275" i="1"/>
  <c r="V275" i="1" s="1"/>
  <c r="U55" i="1"/>
  <c r="V55" i="1" s="1"/>
  <c r="U257" i="1"/>
  <c r="V257" i="1" s="1"/>
  <c r="U434" i="1"/>
  <c r="V434" i="1" s="1"/>
  <c r="U71" i="1"/>
  <c r="V71" i="1" s="1"/>
  <c r="U169" i="1"/>
  <c r="U79" i="1"/>
  <c r="V79" i="1" s="1"/>
  <c r="U358" i="1"/>
  <c r="V358" i="1" s="1"/>
  <c r="U326" i="1"/>
  <c r="V326" i="1" s="1"/>
  <c r="U397" i="1"/>
  <c r="V397" i="1" s="1"/>
  <c r="U303" i="1"/>
  <c r="V303" i="1" s="1"/>
  <c r="U124" i="1"/>
  <c r="V124" i="1" s="1"/>
  <c r="U101" i="1"/>
  <c r="V101" i="1" s="1"/>
  <c r="U286" i="1"/>
  <c r="V286" i="1" s="1"/>
  <c r="U115" i="1"/>
  <c r="V115" i="1" s="1"/>
  <c r="U111" i="1"/>
  <c r="V111" i="1" s="1"/>
  <c r="U163" i="1"/>
  <c r="V163" i="1" s="1"/>
  <c r="U295" i="1"/>
  <c r="V295" i="1" s="1"/>
  <c r="U220" i="1"/>
  <c r="V220" i="1" s="1"/>
  <c r="U327" i="1"/>
  <c r="V327" i="1" s="1"/>
  <c r="U247" i="1"/>
  <c r="V247" i="1" s="1"/>
  <c r="U109" i="1"/>
  <c r="V109" i="1" s="1"/>
  <c r="U187" i="1"/>
  <c r="V187" i="1" s="1"/>
  <c r="U94" i="1"/>
  <c r="V94" i="1" s="1"/>
  <c r="U33" i="1"/>
  <c r="V33" i="1" s="1"/>
  <c r="U198" i="1"/>
  <c r="U37" i="1"/>
  <c r="V37" i="1" s="1"/>
  <c r="U107" i="1"/>
  <c r="V107" i="1" s="1"/>
  <c r="U133" i="1"/>
  <c r="V133" i="1" s="1"/>
  <c r="U110" i="1"/>
  <c r="V110" i="1" s="1"/>
  <c r="U435" i="1"/>
  <c r="V435" i="1" s="1"/>
  <c r="U288" i="1"/>
  <c r="V288" i="1" s="1"/>
  <c r="U431" i="1"/>
  <c r="V431" i="1" s="1"/>
  <c r="U65" i="1"/>
  <c r="V65" i="1" s="1"/>
  <c r="U318" i="1"/>
  <c r="V318" i="1" s="1"/>
  <c r="U279" i="1"/>
  <c r="V279" i="1" s="1"/>
  <c r="U423" i="1"/>
  <c r="V423" i="1" s="1"/>
  <c r="U383" i="1"/>
  <c r="V383" i="1" s="1"/>
  <c r="U427" i="1"/>
  <c r="V427" i="1" s="1"/>
  <c r="U18" i="1"/>
  <c r="V18" i="1" s="1"/>
  <c r="U70" i="1"/>
  <c r="V70" i="1" s="1"/>
  <c r="U232" i="1"/>
  <c r="V232" i="1" s="1"/>
  <c r="U186" i="1"/>
  <c r="V186" i="1" s="1"/>
  <c r="U97" i="1"/>
  <c r="V97" i="1" s="1"/>
  <c r="U308" i="1"/>
  <c r="V308" i="1" s="1"/>
  <c r="U212" i="1"/>
  <c r="V212" i="1" s="1"/>
  <c r="U192" i="1"/>
  <c r="V192" i="1" s="1"/>
  <c r="U11" i="1"/>
  <c r="V11" i="1" s="1"/>
  <c r="U401" i="1"/>
  <c r="V401" i="1" s="1"/>
  <c r="U373" i="1"/>
  <c r="V373" i="1" s="1"/>
  <c r="U76" i="1"/>
  <c r="V76" i="1" s="1"/>
  <c r="U116" i="1"/>
  <c r="V116" i="1" s="1"/>
  <c r="U301" i="1"/>
  <c r="V301" i="1" s="1"/>
  <c r="U61" i="1"/>
  <c r="V61" i="1" s="1"/>
  <c r="U284" i="1"/>
  <c r="V284" i="1" s="1"/>
  <c r="U424" i="1"/>
  <c r="V424" i="1" s="1"/>
  <c r="U180" i="1"/>
  <c r="V180" i="1" s="1"/>
  <c r="U253" i="1"/>
  <c r="V253" i="1" s="1"/>
  <c r="U222" i="1"/>
  <c r="V222" i="1" s="1"/>
  <c r="U140" i="1"/>
  <c r="V140" i="1" s="1"/>
  <c r="U164" i="1"/>
  <c r="V164" i="1" s="1"/>
  <c r="U306" i="1"/>
  <c r="V306" i="1" s="1"/>
  <c r="U134" i="1"/>
  <c r="V134" i="1" s="1"/>
  <c r="U271" i="1"/>
  <c r="V271" i="1" s="1"/>
  <c r="U176" i="1"/>
  <c r="V176" i="1" s="1"/>
  <c r="U385" i="1"/>
  <c r="V385" i="1" s="1"/>
  <c r="U194" i="1"/>
  <c r="V194" i="1" s="1"/>
  <c r="U249" i="1"/>
  <c r="V249" i="1" s="1"/>
  <c r="U391" i="1"/>
  <c r="V391" i="1" s="1"/>
  <c r="U255" i="1"/>
  <c r="V255" i="1" s="1"/>
  <c r="U300" i="1"/>
  <c r="U311" i="1"/>
  <c r="V311" i="1" s="1"/>
  <c r="U353" i="1"/>
  <c r="V353" i="1" s="1"/>
  <c r="U333" i="1"/>
  <c r="V333" i="1" s="1"/>
  <c r="U75" i="1"/>
  <c r="V75" i="1" s="1"/>
  <c r="U290" i="1"/>
  <c r="V290" i="1" s="1"/>
  <c r="U204" i="1"/>
  <c r="V204" i="1" s="1"/>
  <c r="U335" i="1"/>
  <c r="V335" i="1" s="1"/>
  <c r="U430" i="1"/>
  <c r="V430" i="1" s="1"/>
  <c r="U203" i="1"/>
  <c r="V203" i="1" s="1"/>
  <c r="U5" i="1"/>
  <c r="V5" i="1" s="1"/>
  <c r="U49" i="1"/>
  <c r="V49" i="1" s="1"/>
  <c r="U202" i="1"/>
  <c r="V202" i="1" s="1"/>
  <c r="U365" i="1"/>
  <c r="V365" i="1" s="1"/>
  <c r="U299" i="1"/>
  <c r="V299" i="1" s="1"/>
  <c r="U367" i="1"/>
  <c r="V367" i="1" s="1"/>
  <c r="U272" i="1"/>
  <c r="V272" i="1" s="1"/>
  <c r="U317" i="1"/>
  <c r="V317" i="1" s="1"/>
  <c r="U444" i="1"/>
  <c r="V444" i="1" s="1"/>
  <c r="U366" i="1"/>
  <c r="V366" i="1" s="1"/>
  <c r="U296" i="1"/>
  <c r="V296" i="1" s="1"/>
  <c r="U59" i="1"/>
  <c r="V59" i="1" s="1"/>
  <c r="U32" i="1"/>
  <c r="V32" i="1" s="1"/>
  <c r="U426" i="1"/>
  <c r="V426" i="1" s="1"/>
  <c r="U96" i="1"/>
  <c r="V96" i="1" s="1"/>
  <c r="U25" i="1"/>
  <c r="V25" i="1" s="1"/>
  <c r="U13" i="1"/>
  <c r="V13" i="1" s="1"/>
  <c r="U126" i="1"/>
  <c r="V126" i="1" s="1"/>
  <c r="U409" i="1"/>
  <c r="V409" i="1" s="1"/>
  <c r="U439" i="1"/>
  <c r="V439" i="1" s="1"/>
  <c r="U98" i="1"/>
  <c r="V98" i="1" s="1"/>
  <c r="U270" i="1"/>
  <c r="V270" i="1" s="1"/>
  <c r="U312" i="1"/>
  <c r="V312" i="1" s="1"/>
  <c r="U379" i="1"/>
  <c r="V379" i="1" s="1"/>
  <c r="U149" i="1"/>
  <c r="V149" i="1" s="1"/>
  <c r="U267" i="1"/>
  <c r="V267" i="1" s="1"/>
  <c r="U280" i="1"/>
  <c r="V280" i="1" s="1"/>
  <c r="U36" i="1"/>
  <c r="V36" i="1" s="1"/>
  <c r="U142" i="1"/>
  <c r="V142" i="1" s="1"/>
  <c r="U200" i="1"/>
  <c r="V200" i="1" s="1"/>
  <c r="U147" i="1"/>
  <c r="V147" i="1" s="1"/>
  <c r="U50" i="1"/>
  <c r="V50" i="1" s="1"/>
  <c r="U153" i="1"/>
  <c r="V153" i="1" s="1"/>
  <c r="U378" i="1"/>
  <c r="V378" i="1" s="1"/>
  <c r="U287" i="1"/>
  <c r="V287" i="1" s="1"/>
  <c r="U297" i="1"/>
  <c r="V297" i="1" s="1"/>
  <c r="U339" i="1"/>
  <c r="V339" i="1" s="1"/>
  <c r="U29" i="1"/>
  <c r="V29" i="1" s="1"/>
  <c r="U374" i="1"/>
  <c r="V374" i="1" s="1"/>
  <c r="U99" i="1"/>
  <c r="V99" i="1" s="1"/>
  <c r="U60" i="1"/>
  <c r="V60" i="1" s="1"/>
  <c r="U364" i="1"/>
  <c r="V364" i="1" s="1"/>
  <c r="U400" i="1"/>
  <c r="V400" i="1" s="1"/>
  <c r="U46" i="1"/>
  <c r="V46" i="1" s="1"/>
  <c r="U160" i="1"/>
  <c r="V160" i="1" s="1"/>
  <c r="U172" i="1"/>
  <c r="V172" i="1" s="1"/>
  <c r="U346" i="1"/>
  <c r="V346" i="1" s="1"/>
  <c r="U404" i="1"/>
  <c r="V404" i="1" s="1"/>
  <c r="U302" i="1"/>
  <c r="V302" i="1" s="1"/>
  <c r="U197" i="1"/>
  <c r="V197" i="1" s="1"/>
  <c r="U62" i="1"/>
  <c r="V62" i="1" s="1"/>
  <c r="U393" i="1"/>
  <c r="V393" i="1" s="1"/>
  <c r="U268" i="1"/>
  <c r="V268" i="1" s="1"/>
  <c r="U411" i="1"/>
  <c r="V411" i="1" s="1"/>
  <c r="U128" i="1"/>
  <c r="V128" i="1" s="1"/>
  <c r="U402" i="1"/>
  <c r="V402" i="1" s="1"/>
  <c r="U285" i="1"/>
  <c r="V285" i="1" s="1"/>
  <c r="U323" i="1"/>
  <c r="V323" i="1" s="1"/>
  <c r="U209" i="1"/>
  <c r="V209" i="1" s="1"/>
  <c r="U184" i="1"/>
  <c r="V184" i="1" s="1"/>
  <c r="U224" i="1"/>
  <c r="V224" i="1" s="1"/>
  <c r="U227" i="1"/>
  <c r="V227" i="1" s="1"/>
  <c r="U420" i="1"/>
  <c r="V420" i="1" s="1"/>
  <c r="U360" i="1"/>
  <c r="V360" i="1" s="1"/>
  <c r="U103" i="1"/>
  <c r="V103" i="1" s="1"/>
  <c r="U117" i="1"/>
  <c r="V117" i="1" s="1"/>
  <c r="U298" i="1"/>
  <c r="V298" i="1" s="1"/>
  <c r="U228" i="1"/>
  <c r="V228" i="1" s="1"/>
  <c r="U193" i="1"/>
  <c r="V193" i="1" s="1"/>
  <c r="U357" i="1"/>
  <c r="V357" i="1" s="1"/>
  <c r="U182" i="1"/>
  <c r="V182" i="1" s="1"/>
  <c r="U266" i="1"/>
  <c r="V266" i="1" s="1"/>
  <c r="U371" i="1"/>
  <c r="V371" i="1" s="1"/>
  <c r="U406" i="1"/>
  <c r="V406" i="1" s="1"/>
  <c r="U277" i="1"/>
  <c r="V277" i="1" s="1"/>
  <c r="U113" i="1"/>
  <c r="V113" i="1" s="1"/>
  <c r="U377" i="1"/>
  <c r="V377" i="1" s="1"/>
  <c r="U352" i="1"/>
  <c r="V352" i="1" s="1"/>
  <c r="U191" i="1"/>
  <c r="V191" i="1" s="1"/>
  <c r="U207" i="1"/>
  <c r="V207" i="1" s="1"/>
  <c r="U82" i="1"/>
  <c r="V82" i="1" s="1"/>
  <c r="U58" i="1"/>
  <c r="V58" i="1" s="1"/>
  <c r="U131" i="1"/>
  <c r="V131" i="1" s="1"/>
  <c r="U328" i="1"/>
  <c r="V328" i="1" s="1"/>
  <c r="V198" i="1" l="1"/>
  <c r="Z198" i="1"/>
  <c r="V136" i="1"/>
  <c r="Z136" i="1"/>
  <c r="V225" i="1"/>
  <c r="Z225" i="1"/>
  <c r="V300" i="1"/>
  <c r="Z300" i="1"/>
  <c r="V169" i="1"/>
  <c r="Z169" i="1"/>
  <c r="V446" i="1"/>
  <c r="Z446" i="1"/>
  <c r="U447" i="1"/>
  <c r="U449" i="1" s="1"/>
  <c r="T447" i="1"/>
  <c r="Z193" i="1"/>
  <c r="Z60" i="1"/>
  <c r="Z92" i="1"/>
  <c r="Z272" i="1"/>
  <c r="Z122" i="1"/>
  <c r="Z116" i="1"/>
  <c r="Z316" i="1"/>
  <c r="Z348" i="1"/>
  <c r="Z133" i="1"/>
  <c r="Z94" i="1"/>
  <c r="Z171" i="1"/>
  <c r="Z177" i="1"/>
  <c r="Z286" i="1"/>
  <c r="Z168" i="1"/>
  <c r="Z257" i="1"/>
  <c r="Z275" i="1"/>
  <c r="Z368" i="1"/>
  <c r="Z58" i="1"/>
  <c r="Z251" i="1"/>
  <c r="Z406" i="1"/>
  <c r="Z266" i="1"/>
  <c r="Z183" i="1"/>
  <c r="Z103" i="1"/>
  <c r="Z112" i="1"/>
  <c r="Z302" i="1"/>
  <c r="Z322" i="1"/>
  <c r="Z400" i="1"/>
  <c r="Z223" i="1"/>
  <c r="Z281" i="1"/>
  <c r="Z153" i="1"/>
  <c r="Z127" i="1"/>
  <c r="Z394" i="1"/>
  <c r="Z154" i="1"/>
  <c r="Z312" i="1"/>
  <c r="Z409" i="1"/>
  <c r="Z96" i="1"/>
  <c r="Z59" i="1"/>
  <c r="Z444" i="1"/>
  <c r="Z166" i="1"/>
  <c r="Z219" i="1"/>
  <c r="Z39" i="1"/>
  <c r="Z5" i="1"/>
  <c r="Z293" i="1"/>
  <c r="Z311" i="1"/>
  <c r="Z194" i="1"/>
  <c r="Z399" i="1"/>
  <c r="Z134" i="1"/>
  <c r="Z354" i="1"/>
  <c r="Z429" i="1"/>
  <c r="Z236" i="1"/>
  <c r="Z189" i="1"/>
  <c r="Z152" i="1"/>
  <c r="Z212" i="1"/>
  <c r="Z186" i="1"/>
  <c r="Z70" i="1"/>
  <c r="Z283" i="1"/>
  <c r="Z372" i="1"/>
  <c r="Z376" i="1"/>
  <c r="Z321" i="1"/>
  <c r="Z54" i="1"/>
  <c r="Z441" i="1"/>
  <c r="Z187" i="1"/>
  <c r="Z343" i="1"/>
  <c r="Z7" i="1"/>
  <c r="Z206" i="1"/>
  <c r="Z422" i="1"/>
  <c r="Z101" i="1"/>
  <c r="Z42" i="1"/>
  <c r="Z129" i="1"/>
  <c r="Z19" i="1"/>
  <c r="Z248" i="1"/>
  <c r="Z117" i="1"/>
  <c r="Z48" i="1"/>
  <c r="Z242" i="1"/>
  <c r="Z353" i="1"/>
  <c r="Z81" i="1"/>
  <c r="Z34" i="1"/>
  <c r="Z56" i="1"/>
  <c r="Z113" i="1"/>
  <c r="Z224" i="1"/>
  <c r="Z135" i="1"/>
  <c r="Z45" i="1"/>
  <c r="Z99" i="1"/>
  <c r="Z287" i="1"/>
  <c r="Z120" i="1"/>
  <c r="Z147" i="1"/>
  <c r="Z280" i="1"/>
  <c r="Z414" i="1"/>
  <c r="Z190" i="1"/>
  <c r="Z370" i="1"/>
  <c r="Z418" i="1"/>
  <c r="Z398" i="1"/>
  <c r="Z317" i="1"/>
  <c r="Z361" i="1"/>
  <c r="Z162" i="1"/>
  <c r="Z49" i="1"/>
  <c r="Z292" i="1"/>
  <c r="Z290" i="1"/>
  <c r="Z256" i="1"/>
  <c r="Z173" i="1"/>
  <c r="Z90" i="1"/>
  <c r="Z306" i="1"/>
  <c r="Z208" i="1"/>
  <c r="Z74" i="1"/>
  <c r="Z53" i="1"/>
  <c r="Z314" i="1"/>
  <c r="Z237" i="1"/>
  <c r="Z254" i="1"/>
  <c r="Z108" i="1"/>
  <c r="Z229" i="1"/>
  <c r="Z383" i="1"/>
  <c r="Z310" i="1"/>
  <c r="Z435" i="1"/>
  <c r="Z201" i="1"/>
  <c r="Z349" i="1"/>
  <c r="Z345" i="1"/>
  <c r="Z145" i="1"/>
  <c r="Z258" i="1"/>
  <c r="Z247" i="1"/>
  <c r="Z220" i="1"/>
  <c r="Z150" i="1"/>
  <c r="Z124" i="1"/>
  <c r="Z326" i="1"/>
  <c r="Z9" i="1"/>
  <c r="Z433" i="1"/>
  <c r="Z141" i="1"/>
  <c r="Z227" i="1"/>
  <c r="Z297" i="1"/>
  <c r="Z338" i="1"/>
  <c r="Z181" i="1"/>
  <c r="Z416" i="1"/>
  <c r="Z325" i="1"/>
  <c r="Z138" i="1"/>
  <c r="Z304" i="1"/>
  <c r="Z360" i="1"/>
  <c r="Z443" i="1"/>
  <c r="Z179" i="1"/>
  <c r="Z51" i="1"/>
  <c r="Z172" i="1"/>
  <c r="Z408" i="1"/>
  <c r="Z260" i="1"/>
  <c r="Z200" i="1"/>
  <c r="Z161" i="1"/>
  <c r="Z390" i="1"/>
  <c r="Z405" i="1"/>
  <c r="Z106" i="1"/>
  <c r="Z47" i="1"/>
  <c r="Z17" i="1"/>
  <c r="Z387" i="1"/>
  <c r="Z155" i="1"/>
  <c r="Z202" i="1"/>
  <c r="Z421" i="1"/>
  <c r="Z203" i="1"/>
  <c r="Z436" i="1"/>
  <c r="Z137" i="1"/>
  <c r="Z385" i="1"/>
  <c r="Z105" i="1"/>
  <c r="Z218" i="1"/>
  <c r="Z253" i="1"/>
  <c r="Z63" i="1"/>
  <c r="Z235" i="1"/>
  <c r="Z76" i="1"/>
  <c r="Z167" i="1"/>
  <c r="Z428" i="1"/>
  <c r="Z389" i="1"/>
  <c r="Z240" i="1"/>
  <c r="Z423" i="1"/>
  <c r="Z392" i="1"/>
  <c r="Z80" i="1"/>
  <c r="Z324" i="1"/>
  <c r="Z37" i="1"/>
  <c r="Z309" i="1"/>
  <c r="Z356" i="1"/>
  <c r="Z6" i="1"/>
  <c r="Z174" i="1"/>
  <c r="Z369" i="1"/>
  <c r="Z337" i="1"/>
  <c r="Z67" i="1"/>
  <c r="Z358" i="1"/>
  <c r="Z93" i="1"/>
  <c r="Z157" i="1"/>
  <c r="Z217" i="1"/>
  <c r="Z264" i="1"/>
  <c r="Z379" i="1"/>
  <c r="Z282" i="1"/>
  <c r="Z412" i="1"/>
  <c r="Z86" i="1"/>
  <c r="Z363" i="1"/>
  <c r="Z144" i="1"/>
  <c r="Z404" i="1"/>
  <c r="Z44" i="1"/>
  <c r="Z188" i="1"/>
  <c r="Z195" i="1"/>
  <c r="Z233" i="1"/>
  <c r="Z66" i="1"/>
  <c r="Z357" i="1"/>
  <c r="Z228" i="1"/>
  <c r="Z319" i="1"/>
  <c r="Z415" i="1"/>
  <c r="Z411" i="1"/>
  <c r="Z425" i="1"/>
  <c r="Z21" i="1"/>
  <c r="Z151" i="1"/>
  <c r="Z8" i="1"/>
  <c r="Z87" i="1"/>
  <c r="Z158" i="1"/>
  <c r="Z261" i="1"/>
  <c r="Z85" i="1"/>
  <c r="Z244" i="1"/>
  <c r="Z362" i="1"/>
  <c r="Z205" i="1"/>
  <c r="Z426" i="1"/>
  <c r="Z296" i="1"/>
  <c r="Z148" i="1"/>
  <c r="Z245" i="1"/>
  <c r="Z239" i="1"/>
  <c r="Z23" i="1"/>
  <c r="Z210" i="1"/>
  <c r="Z75" i="1"/>
  <c r="Z176" i="1"/>
  <c r="Z102" i="1"/>
  <c r="Z164" i="1"/>
  <c r="Z95" i="1"/>
  <c r="Z41" i="1"/>
  <c r="Z329" i="1"/>
  <c r="Z373" i="1"/>
  <c r="Z192" i="1"/>
  <c r="Z263" i="1"/>
  <c r="Z232" i="1"/>
  <c r="Z18" i="1"/>
  <c r="Z72" i="1"/>
  <c r="Z65" i="1"/>
  <c r="Z175" i="1"/>
  <c r="Z31" i="1"/>
  <c r="Z259" i="1"/>
  <c r="Z238" i="1"/>
  <c r="Z146" i="1"/>
  <c r="Z69" i="1"/>
  <c r="Z340" i="1"/>
  <c r="Z295" i="1"/>
  <c r="Z119" i="1"/>
  <c r="Z303" i="1"/>
  <c r="Z79" i="1"/>
  <c r="Z216" i="1"/>
  <c r="Z196" i="1"/>
  <c r="Z165" i="1"/>
  <c r="Z131" i="1"/>
  <c r="Z402" i="1"/>
  <c r="Z395" i="1"/>
  <c r="Z366" i="1"/>
  <c r="Z276" i="1"/>
  <c r="Z222" i="1"/>
  <c r="Z438" i="1"/>
  <c r="Z318" i="1"/>
  <c r="Z107" i="1"/>
  <c r="Z82" i="1"/>
  <c r="Z273" i="1"/>
  <c r="Z128" i="1"/>
  <c r="Z277" i="1"/>
  <c r="Z182" i="1"/>
  <c r="Z184" i="1"/>
  <c r="Z347" i="1"/>
  <c r="Z207" i="1"/>
  <c r="Z371" i="1"/>
  <c r="Z35" i="1"/>
  <c r="Z191" i="1"/>
  <c r="Z440" i="1"/>
  <c r="Z442" i="1"/>
  <c r="Z341" i="1"/>
  <c r="Z380" i="1"/>
  <c r="Z215" i="1"/>
  <c r="Z209" i="1"/>
  <c r="Z268" i="1"/>
  <c r="Z64" i="1"/>
  <c r="Z160" i="1"/>
  <c r="Z156" i="1"/>
  <c r="Z374" i="1"/>
  <c r="Z445" i="1"/>
  <c r="Z91" i="1"/>
  <c r="Z52" i="1"/>
  <c r="Z267" i="1"/>
  <c r="Z320" i="1"/>
  <c r="Z334" i="1"/>
  <c r="Z126" i="1"/>
  <c r="Z159" i="1"/>
  <c r="Z230" i="1"/>
  <c r="Z359" i="1"/>
  <c r="Z367" i="1"/>
  <c r="Z403" i="1"/>
  <c r="Z27" i="1"/>
  <c r="Z430" i="1"/>
  <c r="Z243" i="1"/>
  <c r="Z351" i="1"/>
  <c r="Z24" i="1"/>
  <c r="Z396" i="1"/>
  <c r="Z140" i="1"/>
  <c r="Z262" i="1"/>
  <c r="Z424" i="1"/>
  <c r="Z301" i="1"/>
  <c r="Z73" i="1"/>
  <c r="Z226" i="1"/>
  <c r="Z342" i="1"/>
  <c r="Z214" i="1"/>
  <c r="Z118" i="1"/>
  <c r="Z279" i="1"/>
  <c r="Z431" i="1"/>
  <c r="Z110" i="1"/>
  <c r="Z77" i="1"/>
  <c r="Z269" i="1"/>
  <c r="Z20" i="1"/>
  <c r="Z121" i="1"/>
  <c r="Z410" i="1"/>
  <c r="Z327" i="1"/>
  <c r="Z163" i="1"/>
  <c r="Z125" i="1"/>
  <c r="Z355" i="1"/>
  <c r="Z83" i="1"/>
  <c r="Z84" i="1"/>
  <c r="Z294" i="1"/>
  <c r="Z377" i="1"/>
  <c r="Z197" i="1"/>
  <c r="Z36" i="1"/>
  <c r="Z204" i="1"/>
  <c r="Z328" i="1"/>
  <c r="Z178" i="1"/>
  <c r="Z78" i="1"/>
  <c r="Z315" i="1"/>
  <c r="Z417" i="1"/>
  <c r="Z331" i="1"/>
  <c r="Z323" i="1"/>
  <c r="Z393" i="1"/>
  <c r="Z384" i="1"/>
  <c r="Z143" i="1"/>
  <c r="Z364" i="1"/>
  <c r="Z29" i="1"/>
  <c r="Z378" i="1"/>
  <c r="Z38" i="1"/>
  <c r="Z350" i="1"/>
  <c r="Z336" i="1"/>
  <c r="Z199" i="1"/>
  <c r="Z270" i="1"/>
  <c r="Z13" i="1"/>
  <c r="Z32" i="1"/>
  <c r="Z432" i="1"/>
  <c r="Z26" i="1"/>
  <c r="Z299" i="1"/>
  <c r="Z289" i="1"/>
  <c r="Z170" i="1"/>
  <c r="Z123" i="1"/>
  <c r="Z333" i="1"/>
  <c r="Z255" i="1"/>
  <c r="Z271" i="1"/>
  <c r="Z185" i="1"/>
  <c r="Z28" i="1"/>
  <c r="Z180" i="1"/>
  <c r="Z284" i="1"/>
  <c r="Z381" i="1"/>
  <c r="Z401" i="1"/>
  <c r="Z12" i="1"/>
  <c r="Z308" i="1"/>
  <c r="Z104" i="1"/>
  <c r="Z274" i="1"/>
  <c r="Z332" i="1"/>
  <c r="Z288" i="1"/>
  <c r="Z211" i="1"/>
  <c r="Z419" i="1"/>
  <c r="Z33" i="1"/>
  <c r="Z130" i="1"/>
  <c r="Z109" i="1"/>
  <c r="Z252" i="1"/>
  <c r="Z111" i="1"/>
  <c r="Z115" i="1"/>
  <c r="Z213" i="1"/>
  <c r="Z71" i="1"/>
  <c r="Z250" i="1"/>
  <c r="Z88" i="1"/>
  <c r="Z4" i="1"/>
  <c r="Z246" i="1"/>
  <c r="Z407" i="1"/>
  <c r="Z439" i="1"/>
  <c r="Z249" i="1"/>
  <c r="Z352" i="1"/>
  <c r="Z278" i="1"/>
  <c r="Z10" i="1"/>
  <c r="Z15" i="1"/>
  <c r="Z100" i="1"/>
  <c r="Z305" i="1"/>
  <c r="Z298" i="1"/>
  <c r="Z420" i="1"/>
  <c r="Z285" i="1"/>
  <c r="Z62" i="1"/>
  <c r="Z346" i="1"/>
  <c r="Z46" i="1"/>
  <c r="Z313" i="1"/>
  <c r="Z339" i="1"/>
  <c r="Z22" i="1"/>
  <c r="Z50" i="1"/>
  <c r="Z142" i="1"/>
  <c r="Z139" i="1"/>
  <c r="Z149" i="1"/>
  <c r="Z98" i="1"/>
  <c r="Z25" i="1"/>
  <c r="Z307" i="1"/>
  <c r="Z89" i="1"/>
  <c r="Z68" i="1"/>
  <c r="Z365" i="1"/>
  <c r="Z114" i="1"/>
  <c r="Z344" i="1"/>
  <c r="Z335" i="1"/>
  <c r="Z291" i="1"/>
  <c r="Z391" i="1"/>
  <c r="Z386" i="1"/>
  <c r="Z43" i="1"/>
  <c r="Z30" i="1"/>
  <c r="Z382" i="1"/>
  <c r="Z61" i="1"/>
  <c r="Z14" i="1"/>
  <c r="Z11" i="1"/>
  <c r="Z413" i="1"/>
  <c r="Z97" i="1"/>
  <c r="Z221" i="1"/>
  <c r="Z427" i="1"/>
  <c r="Z388" i="1"/>
  <c r="Z437" i="1"/>
  <c r="Z241" i="1"/>
  <c r="Z132" i="1"/>
  <c r="Z265" i="1"/>
  <c r="Z330" i="1"/>
  <c r="Z234" i="1"/>
  <c r="Z231" i="1"/>
  <c r="Z16" i="1"/>
  <c r="Z57" i="1"/>
  <c r="Z375" i="1"/>
  <c r="Z397" i="1"/>
  <c r="Z434" i="1"/>
  <c r="Z55" i="1"/>
  <c r="Z40" i="1"/>
  <c r="V447" i="1" l="1"/>
  <c r="Z447" i="1"/>
  <c r="Z4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Egan, Ryan W.   DPI</author>
  </authors>
  <commentList>
    <comment ref="F4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F4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E43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Starting with 2018-19 Rocketship is now a CMO and their LEA code changed from 8133 to 8002 (see email from Lorraine Gardner on June 14, 2018)</t>
        </r>
      </text>
    </comment>
    <comment ref="F44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Egan, Ryan W.   DPI</author>
  </authors>
  <commentList>
    <comment ref="F43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F43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  <comment ref="E44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Starting with 2018-19 Rocketship is now a CMO and their LEA code changed from 8133 to 8002 (see email from Lorraine Gardner on June 14, 2018)</t>
        </r>
      </text>
    </comment>
    <comment ref="F44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Egan, Ryan W.   DPI:</t>
        </r>
        <r>
          <rPr>
            <sz val="9"/>
            <color indexed="81"/>
            <rFont val="Tahoma"/>
            <family val="2"/>
          </rPr>
          <t xml:space="preserve">
Allocation from 2019-20 mid-year adjustment</t>
        </r>
      </text>
    </comment>
  </commentList>
</comments>
</file>

<file path=xl/sharedStrings.xml><?xml version="1.0" encoding="utf-8"?>
<sst xmlns="http://schemas.openxmlformats.org/spreadsheetml/2006/main" count="2648" uniqueCount="978">
  <si>
    <t>Federal LEA Code</t>
  </si>
  <si>
    <t>Co</t>
  </si>
  <si>
    <t>WI LEA Code</t>
  </si>
  <si>
    <t>CESA</t>
  </si>
  <si>
    <t>Name of Local Educational Agency (LEA)</t>
  </si>
  <si>
    <t>Percentage share of PY Title I-A Allocation</t>
  </si>
  <si>
    <t>10</t>
  </si>
  <si>
    <t>0007</t>
  </si>
  <si>
    <t>Abbotsford School District</t>
  </si>
  <si>
    <t>01</t>
  </si>
  <si>
    <t>0014</t>
  </si>
  <si>
    <t>Adams-Friendship Area School District</t>
  </si>
  <si>
    <t>23</t>
  </si>
  <si>
    <t>0063</t>
  </si>
  <si>
    <t>Albany School District</t>
  </si>
  <si>
    <t>31</t>
  </si>
  <si>
    <t>0070</t>
  </si>
  <si>
    <t>Algoma School District</t>
  </si>
  <si>
    <t>27</t>
  </si>
  <si>
    <t>0091</t>
  </si>
  <si>
    <t>Alma Center School District</t>
  </si>
  <si>
    <t>06</t>
  </si>
  <si>
    <t>0084</t>
  </si>
  <si>
    <t>Alma School District</t>
  </si>
  <si>
    <t>49</t>
  </si>
  <si>
    <t>0105</t>
  </si>
  <si>
    <t>Almond-Bancroft School District</t>
  </si>
  <si>
    <t>18</t>
  </si>
  <si>
    <t>0112</t>
  </si>
  <si>
    <t>Altoona School District</t>
  </si>
  <si>
    <t>48</t>
  </si>
  <si>
    <t>0119</t>
  </si>
  <si>
    <t>Amery School District</t>
  </si>
  <si>
    <t>34</t>
  </si>
  <si>
    <t>0140</t>
  </si>
  <si>
    <t>Antigo School District</t>
  </si>
  <si>
    <t>44</t>
  </si>
  <si>
    <t>0147</t>
  </si>
  <si>
    <t>Appleton Area School District</t>
  </si>
  <si>
    <t>61</t>
  </si>
  <si>
    <t>0154</t>
  </si>
  <si>
    <t>Arcadia School District</t>
  </si>
  <si>
    <t>33</t>
  </si>
  <si>
    <t>0161</t>
  </si>
  <si>
    <t>Argyle School District</t>
  </si>
  <si>
    <t>67</t>
  </si>
  <si>
    <t>2450</t>
  </si>
  <si>
    <t>Arrowhead Union High School District</t>
  </si>
  <si>
    <t>02</t>
  </si>
  <si>
    <t>0170</t>
  </si>
  <si>
    <t>Ashland School District</t>
  </si>
  <si>
    <t>05</t>
  </si>
  <si>
    <t>0182</t>
  </si>
  <si>
    <t>Ashwaubenon School District</t>
  </si>
  <si>
    <t>37</t>
  </si>
  <si>
    <t>0196</t>
  </si>
  <si>
    <t>Athens School District</t>
  </si>
  <si>
    <t>71</t>
  </si>
  <si>
    <t>0203</t>
  </si>
  <si>
    <t>Auburndale School District</t>
  </si>
  <si>
    <t>0217</t>
  </si>
  <si>
    <t>Augusta School District</t>
  </si>
  <si>
    <t>55</t>
  </si>
  <si>
    <t>0231</t>
  </si>
  <si>
    <t>Baldwin-Woodville Area School District</t>
  </si>
  <si>
    <t>32</t>
  </si>
  <si>
    <t>0245</t>
  </si>
  <si>
    <t>Bangor School District</t>
  </si>
  <si>
    <t>56</t>
  </si>
  <si>
    <t>0280</t>
  </si>
  <si>
    <t>Baraboo School District</t>
  </si>
  <si>
    <t>25</t>
  </si>
  <si>
    <t>0287</t>
  </si>
  <si>
    <t>Barneveld School District</t>
  </si>
  <si>
    <t>03</t>
  </si>
  <si>
    <t>0308</t>
  </si>
  <si>
    <t>Barron Area School District</t>
  </si>
  <si>
    <t>04</t>
  </si>
  <si>
    <t>0315</t>
  </si>
  <si>
    <t>Bayfield School District</t>
  </si>
  <si>
    <t>14</t>
  </si>
  <si>
    <t>0336</t>
  </si>
  <si>
    <t>Beaver Dam School District</t>
  </si>
  <si>
    <t>38</t>
  </si>
  <si>
    <t>4263</t>
  </si>
  <si>
    <t>Beecher-Dunbar-Pembine School District</t>
  </si>
  <si>
    <t>13</t>
  </si>
  <si>
    <t>0350</t>
  </si>
  <si>
    <t>Belleville School District</t>
  </si>
  <si>
    <t>0364</t>
  </si>
  <si>
    <t>Belmont Community School District</t>
  </si>
  <si>
    <t>53</t>
  </si>
  <si>
    <t>0413</t>
  </si>
  <si>
    <t>Beloit School District</t>
  </si>
  <si>
    <t>0422</t>
  </si>
  <si>
    <t>Beloit Turner School District</t>
  </si>
  <si>
    <t>0427</t>
  </si>
  <si>
    <t>Benton School District</t>
  </si>
  <si>
    <t>24</t>
  </si>
  <si>
    <t>0434</t>
  </si>
  <si>
    <t>Berlin Area School District</t>
  </si>
  <si>
    <t>64</t>
  </si>
  <si>
    <t>6013</t>
  </si>
  <si>
    <t>Big Foot Union High School District</t>
  </si>
  <si>
    <t>65</t>
  </si>
  <si>
    <t>0441</t>
  </si>
  <si>
    <t>Birchwood School District</t>
  </si>
  <si>
    <t>2240</t>
  </si>
  <si>
    <t>Black Hawk School District</t>
  </si>
  <si>
    <t>0476</t>
  </si>
  <si>
    <t>Black River Falls School District</t>
  </si>
  <si>
    <t>0485</t>
  </si>
  <si>
    <t>Blair-Taylor School District</t>
  </si>
  <si>
    <t>09</t>
  </si>
  <si>
    <t>0497</t>
  </si>
  <si>
    <t>Bloomer School District</t>
  </si>
  <si>
    <t>58</t>
  </si>
  <si>
    <t>0602</t>
  </si>
  <si>
    <t>Bonduel School District</t>
  </si>
  <si>
    <t>22</t>
  </si>
  <si>
    <t>0609</t>
  </si>
  <si>
    <t>Boscobel Area School District</t>
  </si>
  <si>
    <t>0623</t>
  </si>
  <si>
    <t>Bowler School District</t>
  </si>
  <si>
    <t>17</t>
  </si>
  <si>
    <t>0637</t>
  </si>
  <si>
    <t>Boyceville Community School District</t>
  </si>
  <si>
    <t>30</t>
  </si>
  <si>
    <t>0657</t>
  </si>
  <si>
    <t>Brighton No. 1 School District</t>
  </si>
  <si>
    <t>08</t>
  </si>
  <si>
    <t>0658</t>
  </si>
  <si>
    <t>Brillion School District</t>
  </si>
  <si>
    <t>0665</t>
  </si>
  <si>
    <t>Bristol No. 1 School District</t>
  </si>
  <si>
    <t>0700</t>
  </si>
  <si>
    <t>Brodhead School District</t>
  </si>
  <si>
    <t>40</t>
  </si>
  <si>
    <t>0721</t>
  </si>
  <si>
    <t>Brown Deer School District</t>
  </si>
  <si>
    <t>54</t>
  </si>
  <si>
    <t>0735</t>
  </si>
  <si>
    <t>Bruce School District</t>
  </si>
  <si>
    <t>51</t>
  </si>
  <si>
    <t>0777</t>
  </si>
  <si>
    <t>Burlington Area School District</t>
  </si>
  <si>
    <t>0840</t>
  </si>
  <si>
    <t>Butternut School District</t>
  </si>
  <si>
    <t>0870</t>
  </si>
  <si>
    <t>Cadott Community School District</t>
  </si>
  <si>
    <t>11</t>
  </si>
  <si>
    <t>0882</t>
  </si>
  <si>
    <t>Cambria-Friesland School District</t>
  </si>
  <si>
    <t>0896</t>
  </si>
  <si>
    <t>Cambridge School District</t>
  </si>
  <si>
    <t>0903</t>
  </si>
  <si>
    <t>Cameron School District</t>
  </si>
  <si>
    <t>20</t>
  </si>
  <si>
    <t>0910</t>
  </si>
  <si>
    <t>Campbellsport School District</t>
  </si>
  <si>
    <t>41</t>
  </si>
  <si>
    <t>0980</t>
  </si>
  <si>
    <t>Cashton School District</t>
  </si>
  <si>
    <t>0994</t>
  </si>
  <si>
    <t>Cassville School District</t>
  </si>
  <si>
    <t>59</t>
  </si>
  <si>
    <t>1029</t>
  </si>
  <si>
    <t>Cedar Grove-Belgium Area School District</t>
  </si>
  <si>
    <t>45</t>
  </si>
  <si>
    <t>1015</t>
  </si>
  <si>
    <t>Cedarburg School District</t>
  </si>
  <si>
    <t>50</t>
  </si>
  <si>
    <t>1071</t>
  </si>
  <si>
    <t>Chequamegon School District</t>
  </si>
  <si>
    <t>1080</t>
  </si>
  <si>
    <t>Chetek-Weyerhaeuser Area School District</t>
  </si>
  <si>
    <t>1085</t>
  </si>
  <si>
    <t>Chilton School District</t>
  </si>
  <si>
    <t>1092</t>
  </si>
  <si>
    <t>Chippewa Falls Area School District</t>
  </si>
  <si>
    <t>1120</t>
  </si>
  <si>
    <t>Clayton School District</t>
  </si>
  <si>
    <t>1127</t>
  </si>
  <si>
    <t>Clear Lake School District</t>
  </si>
  <si>
    <t>1134</t>
  </si>
  <si>
    <t>Clinton Community School District</t>
  </si>
  <si>
    <t>68</t>
  </si>
  <si>
    <t>1141</t>
  </si>
  <si>
    <t>Clintonville School District</t>
  </si>
  <si>
    <t>1155</t>
  </si>
  <si>
    <t>Cochrane-Fountain City School District</t>
  </si>
  <si>
    <t>1162</t>
  </si>
  <si>
    <t>Colby School District</t>
  </si>
  <si>
    <t>1169</t>
  </si>
  <si>
    <t>Coleman School District</t>
  </si>
  <si>
    <t>1176</t>
  </si>
  <si>
    <t>Colfax School District</t>
  </si>
  <si>
    <t>1183</t>
  </si>
  <si>
    <t>Columbus School District</t>
  </si>
  <si>
    <t>1204</t>
  </si>
  <si>
    <t>Cornell School District</t>
  </si>
  <si>
    <t>21</t>
  </si>
  <si>
    <t>1218</t>
  </si>
  <si>
    <t>Crandon School District</t>
  </si>
  <si>
    <t>1232</t>
  </si>
  <si>
    <t>Crivitz School District</t>
  </si>
  <si>
    <t>1246</t>
  </si>
  <si>
    <t>Cuba City School District</t>
  </si>
  <si>
    <t>1253</t>
  </si>
  <si>
    <t>Cudahy School District</t>
  </si>
  <si>
    <t>1260</t>
  </si>
  <si>
    <t>Cumberland School District</t>
  </si>
  <si>
    <t>4970</t>
  </si>
  <si>
    <t>D.C. Everest Area School District</t>
  </si>
  <si>
    <t>1295</t>
  </si>
  <si>
    <t>Darlington Community School District</t>
  </si>
  <si>
    <t>5</t>
  </si>
  <si>
    <t>1414</t>
  </si>
  <si>
    <t>De Pere Unified School District</t>
  </si>
  <si>
    <t>62</t>
  </si>
  <si>
    <t>1421</t>
  </si>
  <si>
    <t>De Soto Area School District</t>
  </si>
  <si>
    <t>1309</t>
  </si>
  <si>
    <t>Deerfield Community School District</t>
  </si>
  <si>
    <t>1316</t>
  </si>
  <si>
    <t>DeForest Area School District</t>
  </si>
  <si>
    <t>1380</t>
  </si>
  <si>
    <t>Delavan-Darien School District</t>
  </si>
  <si>
    <t>1407</t>
  </si>
  <si>
    <t>Denmark School District</t>
  </si>
  <si>
    <t>2744</t>
  </si>
  <si>
    <t>Dodgeland School District</t>
  </si>
  <si>
    <t>1428</t>
  </si>
  <si>
    <t>Dodgeville School District</t>
  </si>
  <si>
    <t>1449</t>
  </si>
  <si>
    <t>Dover No. 1 School District</t>
  </si>
  <si>
    <t>1491</t>
  </si>
  <si>
    <t>Drummond Area School District</t>
  </si>
  <si>
    <t>46</t>
  </si>
  <si>
    <t>1499</t>
  </si>
  <si>
    <t>Durand School District</t>
  </si>
  <si>
    <t>1540</t>
  </si>
  <si>
    <t>East Troy Community School District</t>
  </si>
  <si>
    <t>1554</t>
  </si>
  <si>
    <t>Eau Claire Area School District</t>
  </si>
  <si>
    <t>1561</t>
  </si>
  <si>
    <t>Edgar School District</t>
  </si>
  <si>
    <t>1568</t>
  </si>
  <si>
    <t>Edgerton School District</t>
  </si>
  <si>
    <t>1582</t>
  </si>
  <si>
    <t>Elcho School District</t>
  </si>
  <si>
    <t>1600</t>
  </si>
  <si>
    <t>Eleva-Strum School District</t>
  </si>
  <si>
    <t>1645</t>
  </si>
  <si>
    <t>Elk Mound Area School District</t>
  </si>
  <si>
    <t>1631</t>
  </si>
  <si>
    <t>Elkhart Lake-Glenbeulah School District</t>
  </si>
  <si>
    <t>1638</t>
  </si>
  <si>
    <t>Elkhorn Area School District</t>
  </si>
  <si>
    <t>47</t>
  </si>
  <si>
    <t>1659</t>
  </si>
  <si>
    <t>Ellsworth Community School District</t>
  </si>
  <si>
    <t>0714</t>
  </si>
  <si>
    <t>Elmbrook School District</t>
  </si>
  <si>
    <t>1666</t>
  </si>
  <si>
    <t>Elmwood School District</t>
  </si>
  <si>
    <t>66</t>
  </si>
  <si>
    <t>1687</t>
  </si>
  <si>
    <t>Erin School District</t>
  </si>
  <si>
    <t>1694</t>
  </si>
  <si>
    <t>Evansville Community School District</t>
  </si>
  <si>
    <t>1729</t>
  </si>
  <si>
    <t>Fall Creek School District</t>
  </si>
  <si>
    <t>1736</t>
  </si>
  <si>
    <t>Fall River School District</t>
  </si>
  <si>
    <t>1813</t>
  </si>
  <si>
    <t>Fennimore Community School District</t>
  </si>
  <si>
    <t>5757</t>
  </si>
  <si>
    <t>Flambeau School District</t>
  </si>
  <si>
    <t>19</t>
  </si>
  <si>
    <t>1855</t>
  </si>
  <si>
    <t>Florence School District</t>
  </si>
  <si>
    <t>1862</t>
  </si>
  <si>
    <t>Fond du Lac School District</t>
  </si>
  <si>
    <t>1870</t>
  </si>
  <si>
    <t>Fontana Joint No. 8 School District</t>
  </si>
  <si>
    <t>28</t>
  </si>
  <si>
    <t>1883</t>
  </si>
  <si>
    <t>Fort Atkinson School District</t>
  </si>
  <si>
    <t>1890</t>
  </si>
  <si>
    <t>Fox Point Joint No. 2 School District</t>
  </si>
  <si>
    <t>1900</t>
  </si>
  <si>
    <t>Franklin Public School District</t>
  </si>
  <si>
    <t>1939</t>
  </si>
  <si>
    <t>Frederic School District</t>
  </si>
  <si>
    <t>1953</t>
  </si>
  <si>
    <t>Freedom Area School District</t>
  </si>
  <si>
    <t>2009</t>
  </si>
  <si>
    <t>Galesville-Ettrick-Trempealeau School District</t>
  </si>
  <si>
    <t>2044</t>
  </si>
  <si>
    <t>Geneva Joint No. 4 School District</t>
  </si>
  <si>
    <t>2051</t>
  </si>
  <si>
    <t>Genoa City Joint No. 2 School District</t>
  </si>
  <si>
    <t>2058</t>
  </si>
  <si>
    <t>Germantown School District</t>
  </si>
  <si>
    <t>15</t>
  </si>
  <si>
    <t>2114</t>
  </si>
  <si>
    <t>Gibraltar Area School District</t>
  </si>
  <si>
    <t>42</t>
  </si>
  <si>
    <t>2128</t>
  </si>
  <si>
    <t>Gillett School District</t>
  </si>
  <si>
    <t>60</t>
  </si>
  <si>
    <t>2135</t>
  </si>
  <si>
    <t>Gilman School District</t>
  </si>
  <si>
    <t>2142</t>
  </si>
  <si>
    <t>Gilmanton School District</t>
  </si>
  <si>
    <t>2184</t>
  </si>
  <si>
    <t>Glendale-River Hills School District</t>
  </si>
  <si>
    <t>2198</t>
  </si>
  <si>
    <t>Glenwood City School District</t>
  </si>
  <si>
    <t>2212</t>
  </si>
  <si>
    <t>Goodman-Armstrong School District</t>
  </si>
  <si>
    <t>2217</t>
  </si>
  <si>
    <t>Grafton School District</t>
  </si>
  <si>
    <t>2226</t>
  </si>
  <si>
    <t>Granton Area School District</t>
  </si>
  <si>
    <t>07</t>
  </si>
  <si>
    <t>2233</t>
  </si>
  <si>
    <t>Grantsburg School District</t>
  </si>
  <si>
    <t>2289</t>
  </si>
  <si>
    <t>Green Bay Area School District</t>
  </si>
  <si>
    <t>2310</t>
  </si>
  <si>
    <t>Green Lake School District</t>
  </si>
  <si>
    <t>2296</t>
  </si>
  <si>
    <t>Greendale School District</t>
  </si>
  <si>
    <t>2303</t>
  </si>
  <si>
    <t>Greenfield School District</t>
  </si>
  <si>
    <t>2394</t>
  </si>
  <si>
    <t>Greenwood School District</t>
  </si>
  <si>
    <t>2415</t>
  </si>
  <si>
    <t>Gresham School District</t>
  </si>
  <si>
    <t>2420</t>
  </si>
  <si>
    <t>Hamilton School District</t>
  </si>
  <si>
    <t>2443</t>
  </si>
  <si>
    <t>Hartford Joint No. 1 School District</t>
  </si>
  <si>
    <t>2436</t>
  </si>
  <si>
    <t>Hartford Union High School District</t>
  </si>
  <si>
    <t>2460</t>
  </si>
  <si>
    <t>Hartland-Lakeside Joint No. 3 School District</t>
  </si>
  <si>
    <t>57</t>
  </si>
  <si>
    <t>2478</t>
  </si>
  <si>
    <t>Hayward Community School District</t>
  </si>
  <si>
    <t>2525</t>
  </si>
  <si>
    <t>Herman-Neosho-Rubicon School District</t>
  </si>
  <si>
    <t>2527</t>
  </si>
  <si>
    <t>Highland School District</t>
  </si>
  <si>
    <t>2534</t>
  </si>
  <si>
    <t>Hilbert School District</t>
  </si>
  <si>
    <t>2541</t>
  </si>
  <si>
    <t>Hillsboro School District</t>
  </si>
  <si>
    <t>2562</t>
  </si>
  <si>
    <t>Holmen School District</t>
  </si>
  <si>
    <t>2570</t>
  </si>
  <si>
    <t>Holy Hill Area School District</t>
  </si>
  <si>
    <t>2576</t>
  </si>
  <si>
    <t>Horicon School District</t>
  </si>
  <si>
    <t>2583</t>
  </si>
  <si>
    <t>Hortonville School District</t>
  </si>
  <si>
    <t>2605</t>
  </si>
  <si>
    <t>Howards Grove School District</t>
  </si>
  <si>
    <t>2604</t>
  </si>
  <si>
    <t>Howard-Suamico School District</t>
  </si>
  <si>
    <t>2611</t>
  </si>
  <si>
    <t>Hudson School District</t>
  </si>
  <si>
    <t>26</t>
  </si>
  <si>
    <t>2618</t>
  </si>
  <si>
    <t>Hurley School District</t>
  </si>
  <si>
    <t>2625</t>
  </si>
  <si>
    <t>Hustisford School District</t>
  </si>
  <si>
    <t>2632</t>
  </si>
  <si>
    <t>Independence School District</t>
  </si>
  <si>
    <t>2639</t>
  </si>
  <si>
    <t>Iola-Scandinavia School District</t>
  </si>
  <si>
    <t>2646</t>
  </si>
  <si>
    <t>Iowa-Grant School District</t>
  </si>
  <si>
    <t>52</t>
  </si>
  <si>
    <t>2660</t>
  </si>
  <si>
    <t>Ithaca School District</t>
  </si>
  <si>
    <t>2695</t>
  </si>
  <si>
    <t>Janesville School District</t>
  </si>
  <si>
    <t>2702</t>
  </si>
  <si>
    <t>Jefferson School District</t>
  </si>
  <si>
    <t>2730</t>
  </si>
  <si>
    <t>Johnson Creek School District</t>
  </si>
  <si>
    <t>2737</t>
  </si>
  <si>
    <t>Juda School District</t>
  </si>
  <si>
    <t>2758</t>
  </si>
  <si>
    <t>Kaukauna Area School District</t>
  </si>
  <si>
    <t>2793</t>
  </si>
  <si>
    <t>Kenosha School District</t>
  </si>
  <si>
    <t>1376</t>
  </si>
  <si>
    <t>Kettle Moraine School District</t>
  </si>
  <si>
    <t>2800</t>
  </si>
  <si>
    <t>Kewaskum School District</t>
  </si>
  <si>
    <t>2814</t>
  </si>
  <si>
    <t>Kewaunee School District</t>
  </si>
  <si>
    <t>5960</t>
  </si>
  <si>
    <t>Kickapoo Area School District</t>
  </si>
  <si>
    <t>36</t>
  </si>
  <si>
    <t>2828</t>
  </si>
  <si>
    <t>Kiel Area School District</t>
  </si>
  <si>
    <t>2835</t>
  </si>
  <si>
    <t>Kimberly Area School District</t>
  </si>
  <si>
    <t>2842</t>
  </si>
  <si>
    <t>Kohler School District</t>
  </si>
  <si>
    <t>2849</t>
  </si>
  <si>
    <t>La Crosse School District</t>
  </si>
  <si>
    <t>2863</t>
  </si>
  <si>
    <t>La Farge School District</t>
  </si>
  <si>
    <t>63</t>
  </si>
  <si>
    <t>1848</t>
  </si>
  <si>
    <t>Lac du Flambeau No. 1 School District</t>
  </si>
  <si>
    <t>2856</t>
  </si>
  <si>
    <t>Ladysmith School District</t>
  </si>
  <si>
    <t>3862</t>
  </si>
  <si>
    <t>Lake Country School District</t>
  </si>
  <si>
    <t>2885</t>
  </si>
  <si>
    <t>Lake Geneva Joint No. 1 School District</t>
  </si>
  <si>
    <t>2884</t>
  </si>
  <si>
    <t>Lake Geneva-Genoa City Union High School District</t>
  </si>
  <si>
    <t>2891</t>
  </si>
  <si>
    <t>Lake Holcombe School District</t>
  </si>
  <si>
    <t>2898</t>
  </si>
  <si>
    <t>Lake Mills Area School District</t>
  </si>
  <si>
    <t>43</t>
  </si>
  <si>
    <t>3647</t>
  </si>
  <si>
    <t>Lakeland Union High School District</t>
  </si>
  <si>
    <t>2912</t>
  </si>
  <si>
    <t>Lancaster Community School District</t>
  </si>
  <si>
    <t>2940</t>
  </si>
  <si>
    <t>Laona School District</t>
  </si>
  <si>
    <t>2961</t>
  </si>
  <si>
    <t>Lena School District</t>
  </si>
  <si>
    <t>3087</t>
  </si>
  <si>
    <t>Linn Joint No. 4 School District</t>
  </si>
  <si>
    <t>3094</t>
  </si>
  <si>
    <t>Linn Joint No. 6 School District</t>
  </si>
  <si>
    <t>3129</t>
  </si>
  <si>
    <t>Little Chute Area School District</t>
  </si>
  <si>
    <t>3150</t>
  </si>
  <si>
    <t>Lodi School District</t>
  </si>
  <si>
    <t>3171</t>
  </si>
  <si>
    <t>Lomira School District</t>
  </si>
  <si>
    <t>3206</t>
  </si>
  <si>
    <t>Loyal School District</t>
  </si>
  <si>
    <t>3213</t>
  </si>
  <si>
    <t>Luck School District</t>
  </si>
  <si>
    <t>3220</t>
  </si>
  <si>
    <t>Luxemburg-Casco School District</t>
  </si>
  <si>
    <t>3269</t>
  </si>
  <si>
    <t>Madison Metropolitan School District</t>
  </si>
  <si>
    <t>3276</t>
  </si>
  <si>
    <t>Manawa School District</t>
  </si>
  <si>
    <t>3290</t>
  </si>
  <si>
    <t>Manitowoc School District</t>
  </si>
  <si>
    <t>1897</t>
  </si>
  <si>
    <t>Maple Dale-Indian Hill School District</t>
  </si>
  <si>
    <t>16</t>
  </si>
  <si>
    <t>3297</t>
  </si>
  <si>
    <t>Maple School District</t>
  </si>
  <si>
    <t>3304</t>
  </si>
  <si>
    <t>Marathon City School District</t>
  </si>
  <si>
    <t>3311</t>
  </si>
  <si>
    <t>Marinette School District</t>
  </si>
  <si>
    <t>3318</t>
  </si>
  <si>
    <t>Marion School District</t>
  </si>
  <si>
    <t>3325</t>
  </si>
  <si>
    <t>Markesan School District</t>
  </si>
  <si>
    <t>3332</t>
  </si>
  <si>
    <t>Marshall School District</t>
  </si>
  <si>
    <t>3339</t>
  </si>
  <si>
    <t>Marshfield School District</t>
  </si>
  <si>
    <t>29</t>
  </si>
  <si>
    <t>3360</t>
  </si>
  <si>
    <t>Mauston School District</t>
  </si>
  <si>
    <t>3367</t>
  </si>
  <si>
    <t>Mayville School District</t>
  </si>
  <si>
    <t>3381</t>
  </si>
  <si>
    <t>McFarland School District</t>
  </si>
  <si>
    <t>3409</t>
  </si>
  <si>
    <t>Medford Area School District</t>
  </si>
  <si>
    <t>3427</t>
  </si>
  <si>
    <t>Mellen School District</t>
  </si>
  <si>
    <t>3428</t>
  </si>
  <si>
    <t>Melrose-Mindoro School District</t>
  </si>
  <si>
    <t>70</t>
  </si>
  <si>
    <t>3430</t>
  </si>
  <si>
    <t>Menasha School District</t>
  </si>
  <si>
    <t>72</t>
  </si>
  <si>
    <t>3434</t>
  </si>
  <si>
    <t>Menominee Indian School District</t>
  </si>
  <si>
    <t>3437</t>
  </si>
  <si>
    <t>Menomonee Falls School District</t>
  </si>
  <si>
    <t>3444</t>
  </si>
  <si>
    <t>Menomonie Area School District</t>
  </si>
  <si>
    <t>3479</t>
  </si>
  <si>
    <t>Mequon-Thiensville School District</t>
  </si>
  <si>
    <t>3484</t>
  </si>
  <si>
    <t>Mercer School District</t>
  </si>
  <si>
    <t>35</t>
  </si>
  <si>
    <t>3500</t>
  </si>
  <si>
    <t>Merrill Area School District</t>
  </si>
  <si>
    <t>3528</t>
  </si>
  <si>
    <t>Merton Community School District</t>
  </si>
  <si>
    <t>3549</t>
  </si>
  <si>
    <t>Middleton-Cross Plains School District</t>
  </si>
  <si>
    <t>3612</t>
  </si>
  <si>
    <t>Milton School District</t>
  </si>
  <si>
    <t>3619</t>
  </si>
  <si>
    <t>Milwaukee School District</t>
  </si>
  <si>
    <t>3633</t>
  </si>
  <si>
    <t>Mineral Point School District</t>
  </si>
  <si>
    <t>3640</t>
  </si>
  <si>
    <t>Minocqua Joint No. 1 School District</t>
  </si>
  <si>
    <t>3661</t>
  </si>
  <si>
    <t>Mishicot School District</t>
  </si>
  <si>
    <t>3668</t>
  </si>
  <si>
    <t>Mondovi School District</t>
  </si>
  <si>
    <t>3675</t>
  </si>
  <si>
    <t>Monona Grove School District</t>
  </si>
  <si>
    <t>3682</t>
  </si>
  <si>
    <t>Monroe School District</t>
  </si>
  <si>
    <t>39</t>
  </si>
  <si>
    <t>3689</t>
  </si>
  <si>
    <t>Montello School District</t>
  </si>
  <si>
    <t>3696</t>
  </si>
  <si>
    <t>Monticello School District</t>
  </si>
  <si>
    <t>3787</t>
  </si>
  <si>
    <t>Mosinee School District</t>
  </si>
  <si>
    <t>3794</t>
  </si>
  <si>
    <t>Mount Horeb Area School District</t>
  </si>
  <si>
    <t>3822</t>
  </si>
  <si>
    <t>Mukwonago School District</t>
  </si>
  <si>
    <t>3857</t>
  </si>
  <si>
    <t>Muskego-Norway School District</t>
  </si>
  <si>
    <t>3871</t>
  </si>
  <si>
    <t>Necedah Area School District</t>
  </si>
  <si>
    <t>3892</t>
  </si>
  <si>
    <t>Neenah School District</t>
  </si>
  <si>
    <t>3899</t>
  </si>
  <si>
    <t>Neillsville School District</t>
  </si>
  <si>
    <t>3906</t>
  </si>
  <si>
    <t>Nekoosa School District</t>
  </si>
  <si>
    <t>3920</t>
  </si>
  <si>
    <t>New Auburn School District</t>
  </si>
  <si>
    <t>3925</t>
  </si>
  <si>
    <t>New Berlin School District</t>
  </si>
  <si>
    <t>3934</t>
  </si>
  <si>
    <t>New Glarus School District</t>
  </si>
  <si>
    <t>3941</t>
  </si>
  <si>
    <t>New Holstein School District</t>
  </si>
  <si>
    <t>3948</t>
  </si>
  <si>
    <t>New Lisbon School District</t>
  </si>
  <si>
    <t>3955</t>
  </si>
  <si>
    <t>New London School District</t>
  </si>
  <si>
    <t>3962</t>
  </si>
  <si>
    <t>New Richmond School District</t>
  </si>
  <si>
    <t>3969</t>
  </si>
  <si>
    <t>Niagara School District</t>
  </si>
  <si>
    <t>2177</t>
  </si>
  <si>
    <t>Nicolet Union High School District</t>
  </si>
  <si>
    <t>3976</t>
  </si>
  <si>
    <t>Norris School District</t>
  </si>
  <si>
    <t>4690</t>
  </si>
  <si>
    <t>North Cape School District</t>
  </si>
  <si>
    <t>12</t>
  </si>
  <si>
    <t>2016</t>
  </si>
  <si>
    <t>North Crawford School District</t>
  </si>
  <si>
    <t>3983</t>
  </si>
  <si>
    <t>North Fond du Lac School District</t>
  </si>
  <si>
    <t>3514</t>
  </si>
  <si>
    <t>North Lake School District</t>
  </si>
  <si>
    <t>0616</t>
  </si>
  <si>
    <t>North Lakeland School District</t>
  </si>
  <si>
    <t>1945</t>
  </si>
  <si>
    <t>Northern Ozaukee School District</t>
  </si>
  <si>
    <t>1526</t>
  </si>
  <si>
    <t>Northland Pines School District</t>
  </si>
  <si>
    <t>3654</t>
  </si>
  <si>
    <t>Northwood School District</t>
  </si>
  <si>
    <t>3990</t>
  </si>
  <si>
    <t>Norwalk-Ontario-Wilton School District</t>
  </si>
  <si>
    <t>4011</t>
  </si>
  <si>
    <t>Norway Joint No. 7 School District</t>
  </si>
  <si>
    <t>4018</t>
  </si>
  <si>
    <t>Oak Creek-Franklin School District</t>
  </si>
  <si>
    <t>4025</t>
  </si>
  <si>
    <t>Oakfield School District</t>
  </si>
  <si>
    <t>4060</t>
  </si>
  <si>
    <t>Oconomowoc Area School District</t>
  </si>
  <si>
    <t>4074</t>
  </si>
  <si>
    <t>Oconto Falls School District</t>
  </si>
  <si>
    <t>4067</t>
  </si>
  <si>
    <t>Oconto School District</t>
  </si>
  <si>
    <t>4088</t>
  </si>
  <si>
    <t>Omro School District</t>
  </si>
  <si>
    <t>4095</t>
  </si>
  <si>
    <t>Onalaska School District</t>
  </si>
  <si>
    <t>4137</t>
  </si>
  <si>
    <t>Oostburg School District</t>
  </si>
  <si>
    <t>4144</t>
  </si>
  <si>
    <t>Oregon School District</t>
  </si>
  <si>
    <t>4165</t>
  </si>
  <si>
    <t>Osceola School District</t>
  </si>
  <si>
    <t>4179</t>
  </si>
  <si>
    <t>Oshkosh Area School District</t>
  </si>
  <si>
    <t>4186</t>
  </si>
  <si>
    <t>Osseo-Fairchild School District</t>
  </si>
  <si>
    <t>4207</t>
  </si>
  <si>
    <t>Owen-Withee School District</t>
  </si>
  <si>
    <t>4221</t>
  </si>
  <si>
    <t>Palmyra-Eagle Area School District</t>
  </si>
  <si>
    <t>4228</t>
  </si>
  <si>
    <t>Pardeeville Area School District</t>
  </si>
  <si>
    <t>4235</t>
  </si>
  <si>
    <t>Paris Joint No. 1 School District</t>
  </si>
  <si>
    <t>4151</t>
  </si>
  <si>
    <t>Parkview School District</t>
  </si>
  <si>
    <t>0490</t>
  </si>
  <si>
    <t>Pecatonica Area School District</t>
  </si>
  <si>
    <t>4270</t>
  </si>
  <si>
    <t>Pepin Area School District</t>
  </si>
  <si>
    <t>4305</t>
  </si>
  <si>
    <t>Peshtigo School District</t>
  </si>
  <si>
    <t>4312</t>
  </si>
  <si>
    <t>Pewaukee School District</t>
  </si>
  <si>
    <t>4330</t>
  </si>
  <si>
    <t>Phelps School District</t>
  </si>
  <si>
    <t>4347</t>
  </si>
  <si>
    <t>Phillips School District</t>
  </si>
  <si>
    <t>4368</t>
  </si>
  <si>
    <t>Pittsville School District</t>
  </si>
  <si>
    <t>4389</t>
  </si>
  <si>
    <t>Platteville School District</t>
  </si>
  <si>
    <t>4459</t>
  </si>
  <si>
    <t>Plum City School District</t>
  </si>
  <si>
    <t>4473</t>
  </si>
  <si>
    <t>Plymouth School District</t>
  </si>
  <si>
    <t>4508</t>
  </si>
  <si>
    <t>Port Edwards School District</t>
  </si>
  <si>
    <t>4515</t>
  </si>
  <si>
    <t>Port Washington-Saukville School District</t>
  </si>
  <si>
    <t>4501</t>
  </si>
  <si>
    <t>Portage Community School District</t>
  </si>
  <si>
    <t>4529</t>
  </si>
  <si>
    <t>Potosi School District</t>
  </si>
  <si>
    <t>4536</t>
  </si>
  <si>
    <t>Poynette School District</t>
  </si>
  <si>
    <t>4543</t>
  </si>
  <si>
    <t>Prairie du Chien Area School District</t>
  </si>
  <si>
    <t>4557</t>
  </si>
  <si>
    <t>Prairie Farm School District</t>
  </si>
  <si>
    <t>4571</t>
  </si>
  <si>
    <t>Prentice School District</t>
  </si>
  <si>
    <t>4578</t>
  </si>
  <si>
    <t>Prescott School District</t>
  </si>
  <si>
    <t>4606</t>
  </si>
  <si>
    <t>Princeton School District</t>
  </si>
  <si>
    <t>4613</t>
  </si>
  <si>
    <t>Pulaski Community School District</t>
  </si>
  <si>
    <t>4620</t>
  </si>
  <si>
    <t>Racine School District</t>
  </si>
  <si>
    <t>4627</t>
  </si>
  <si>
    <t>Randall Joint No. 1 School District</t>
  </si>
  <si>
    <t>4634</t>
  </si>
  <si>
    <t>Randolph School District</t>
  </si>
  <si>
    <t>4641</t>
  </si>
  <si>
    <t>Random Lake School District</t>
  </si>
  <si>
    <t>4686</t>
  </si>
  <si>
    <t>Raymond No. 14 School District</t>
  </si>
  <si>
    <t>4753</t>
  </si>
  <si>
    <t>Reedsburg School District</t>
  </si>
  <si>
    <t>4760</t>
  </si>
  <si>
    <t>Reedsville School District</t>
  </si>
  <si>
    <t>4781</t>
  </si>
  <si>
    <t>Rhinelander School District</t>
  </si>
  <si>
    <t>4795</t>
  </si>
  <si>
    <t>Rib Lake School District</t>
  </si>
  <si>
    <t>4802</t>
  </si>
  <si>
    <t>Rice Lake Area School District</t>
  </si>
  <si>
    <t>4851</t>
  </si>
  <si>
    <t>Richland School District</t>
  </si>
  <si>
    <t>3122</t>
  </si>
  <si>
    <t>Richmond School District</t>
  </si>
  <si>
    <t>4865</t>
  </si>
  <si>
    <t>Rio Community School District</t>
  </si>
  <si>
    <t>4872</t>
  </si>
  <si>
    <t>Ripon Area School District</t>
  </si>
  <si>
    <t>4893</t>
  </si>
  <si>
    <t>River Falls School District</t>
  </si>
  <si>
    <t>4904</t>
  </si>
  <si>
    <t>River Ridge School District</t>
  </si>
  <si>
    <t>5523</t>
  </si>
  <si>
    <t>River Valley School District</t>
  </si>
  <si>
    <t>3850</t>
  </si>
  <si>
    <t>Riverdale School District</t>
  </si>
  <si>
    <t>4956</t>
  </si>
  <si>
    <t>Rosendale-Brandon School District</t>
  </si>
  <si>
    <t>4963</t>
  </si>
  <si>
    <t>Rosholt School District</t>
  </si>
  <si>
    <t>1673</t>
  </si>
  <si>
    <t>Royall School District</t>
  </si>
  <si>
    <t>5068</t>
  </si>
  <si>
    <t>Salem School District</t>
  </si>
  <si>
    <t>5100</t>
  </si>
  <si>
    <t>Sauk Prairie School District</t>
  </si>
  <si>
    <t>5124</t>
  </si>
  <si>
    <t>Seneca School District</t>
  </si>
  <si>
    <t>5130</t>
  </si>
  <si>
    <t>Sevastopol School District</t>
  </si>
  <si>
    <t>5138</t>
  </si>
  <si>
    <t>Seymour Community School District</t>
  </si>
  <si>
    <t>5258</t>
  </si>
  <si>
    <t>Sharon Joint No. 11 School District</t>
  </si>
  <si>
    <t>5264</t>
  </si>
  <si>
    <t>Shawano School District</t>
  </si>
  <si>
    <t>5271</t>
  </si>
  <si>
    <t>Sheboygan Area School District</t>
  </si>
  <si>
    <t>5278</t>
  </si>
  <si>
    <t>Sheboygan Falls School District</t>
  </si>
  <si>
    <t>5306</t>
  </si>
  <si>
    <t>Shell Lake School District</t>
  </si>
  <si>
    <t>5348</t>
  </si>
  <si>
    <t>Shiocton School District</t>
  </si>
  <si>
    <t>5355</t>
  </si>
  <si>
    <t>Shorewood School District</t>
  </si>
  <si>
    <t>5362</t>
  </si>
  <si>
    <t>Shullsburg School District</t>
  </si>
  <si>
    <t>5369</t>
  </si>
  <si>
    <t>Silver Lake Joint No. 1 School District</t>
  </si>
  <si>
    <t>5376</t>
  </si>
  <si>
    <t>Siren School District</t>
  </si>
  <si>
    <t>5390</t>
  </si>
  <si>
    <t>Slinger School District</t>
  </si>
  <si>
    <t>5397</t>
  </si>
  <si>
    <t>Solon Springs School District</t>
  </si>
  <si>
    <t>5432</t>
  </si>
  <si>
    <t>Somerset School District</t>
  </si>
  <si>
    <t>5439</t>
  </si>
  <si>
    <t>South Milwaukee School District</t>
  </si>
  <si>
    <t>4522</t>
  </si>
  <si>
    <t>South Shore School District</t>
  </si>
  <si>
    <t>5457</t>
  </si>
  <si>
    <t>Southern Door County School District</t>
  </si>
  <si>
    <t>2485</t>
  </si>
  <si>
    <t>Southwestern Wisconsin School District</t>
  </si>
  <si>
    <t>5460</t>
  </si>
  <si>
    <t>Sparta Area School District</t>
  </si>
  <si>
    <t>5467</t>
  </si>
  <si>
    <t>Spencer School District</t>
  </si>
  <si>
    <t>5474</t>
  </si>
  <si>
    <t>Spooner Area School District</t>
  </si>
  <si>
    <t>5586</t>
  </si>
  <si>
    <t>Spring Valley School District</t>
  </si>
  <si>
    <t>2422</t>
  </si>
  <si>
    <t>St. Croix Central School District</t>
  </si>
  <si>
    <t>5019</t>
  </si>
  <si>
    <t>St. Croix Falls School District</t>
  </si>
  <si>
    <t>5026</t>
  </si>
  <si>
    <t>St. Francis School District</t>
  </si>
  <si>
    <t>5593</t>
  </si>
  <si>
    <t>Stanley-Boyd Area School District</t>
  </si>
  <si>
    <t>5607</t>
  </si>
  <si>
    <t>Stevens Point Area School District</t>
  </si>
  <si>
    <t>5614</t>
  </si>
  <si>
    <t>Stockbridge School District</t>
  </si>
  <si>
    <t>3542</t>
  </si>
  <si>
    <t>Stone Bank School District</t>
  </si>
  <si>
    <t>5621</t>
  </si>
  <si>
    <t>Stoughton Area School District</t>
  </si>
  <si>
    <t>5628</t>
  </si>
  <si>
    <t>Stratford School District</t>
  </si>
  <si>
    <t>5642</t>
  </si>
  <si>
    <t>Sturgeon Bay School District</t>
  </si>
  <si>
    <t>5656</t>
  </si>
  <si>
    <t>Sun Prairie Area School District</t>
  </si>
  <si>
    <t>5663</t>
  </si>
  <si>
    <t>Superior School District</t>
  </si>
  <si>
    <t>5670</t>
  </si>
  <si>
    <t>Suring School District</t>
  </si>
  <si>
    <t>3510</t>
  </si>
  <si>
    <t>Swallow School District</t>
  </si>
  <si>
    <t>5726</t>
  </si>
  <si>
    <t>Thorp School District</t>
  </si>
  <si>
    <t>5733</t>
  </si>
  <si>
    <t>Three Lakes School District</t>
  </si>
  <si>
    <t>5740</t>
  </si>
  <si>
    <t>Tigerton School District</t>
  </si>
  <si>
    <t>5747</t>
  </si>
  <si>
    <t>Tomah Area School District</t>
  </si>
  <si>
    <t>5754</t>
  </si>
  <si>
    <t>Tomahawk School District</t>
  </si>
  <si>
    <t>0126</t>
  </si>
  <si>
    <t>Tomorrow River School District</t>
  </si>
  <si>
    <t>5780</t>
  </si>
  <si>
    <t>Trevor-Wilmot Consolidated School District</t>
  </si>
  <si>
    <t>69</t>
  </si>
  <si>
    <t>4375</t>
  </si>
  <si>
    <t>Tri-County Area School District</t>
  </si>
  <si>
    <t>5810</t>
  </si>
  <si>
    <t>Turtle Lake School District</t>
  </si>
  <si>
    <t>5817</t>
  </si>
  <si>
    <t>Twin Lakes No. 4 School District</t>
  </si>
  <si>
    <t>5824</t>
  </si>
  <si>
    <t>Two Rivers School District</t>
  </si>
  <si>
    <t>5859</t>
  </si>
  <si>
    <t>Union Grove Joint No. 1 School District</t>
  </si>
  <si>
    <t>5852</t>
  </si>
  <si>
    <t>Union Grove Union High School District</t>
  </si>
  <si>
    <t>0238</t>
  </si>
  <si>
    <t>Unity School District</t>
  </si>
  <si>
    <t>5866</t>
  </si>
  <si>
    <t>Valders Area School District</t>
  </si>
  <si>
    <t>5901</t>
  </si>
  <si>
    <t>Verona Area School District</t>
  </si>
  <si>
    <t>5985</t>
  </si>
  <si>
    <t>Viroqua Area School District</t>
  </si>
  <si>
    <t>5992</t>
  </si>
  <si>
    <t>Wabeno Area School District</t>
  </si>
  <si>
    <t>6022</t>
  </si>
  <si>
    <t>Walworth Joint No. 1 School District</t>
  </si>
  <si>
    <t>6027</t>
  </si>
  <si>
    <t>Washburn School District</t>
  </si>
  <si>
    <t>6069</t>
  </si>
  <si>
    <t>Washington School District</t>
  </si>
  <si>
    <t>6104</t>
  </si>
  <si>
    <t>Washington-Caldwell School District</t>
  </si>
  <si>
    <t>6113</t>
  </si>
  <si>
    <t>Waterford Joint No. 1 School District</t>
  </si>
  <si>
    <t>6083</t>
  </si>
  <si>
    <t>Waterford Union High School District</t>
  </si>
  <si>
    <t>6118</t>
  </si>
  <si>
    <t>Waterloo School District</t>
  </si>
  <si>
    <t>6125</t>
  </si>
  <si>
    <t>Watertown School District</t>
  </si>
  <si>
    <t>6174</t>
  </si>
  <si>
    <t>Waukesha School District</t>
  </si>
  <si>
    <t>6181</t>
  </si>
  <si>
    <t>Waunakee Community School District</t>
  </si>
  <si>
    <t>6195</t>
  </si>
  <si>
    <t>Waupaca School District</t>
  </si>
  <si>
    <t>6216</t>
  </si>
  <si>
    <t>Waupun School District</t>
  </si>
  <si>
    <t>6223</t>
  </si>
  <si>
    <t>Wausau School District</t>
  </si>
  <si>
    <t>6230</t>
  </si>
  <si>
    <t>Wausaukee School District</t>
  </si>
  <si>
    <t>6237</t>
  </si>
  <si>
    <t>Wautoma Area School District</t>
  </si>
  <si>
    <t>6244</t>
  </si>
  <si>
    <t>Wauwatosa School District</t>
  </si>
  <si>
    <t>6251</t>
  </si>
  <si>
    <t>Wauzeka-Steuben School District</t>
  </si>
  <si>
    <t>6293</t>
  </si>
  <si>
    <t>Webster School District</t>
  </si>
  <si>
    <t>6300</t>
  </si>
  <si>
    <t>West Allis School District</t>
  </si>
  <si>
    <t>6307</t>
  </si>
  <si>
    <t>West Bend School District</t>
  </si>
  <si>
    <t>6328</t>
  </si>
  <si>
    <t>West De Pere School District</t>
  </si>
  <si>
    <t>6370</t>
  </si>
  <si>
    <t>West Salem School District</t>
  </si>
  <si>
    <t>6321</t>
  </si>
  <si>
    <t>Westby Area School District</t>
  </si>
  <si>
    <t>6335</t>
  </si>
  <si>
    <t>Westfield School District</t>
  </si>
  <si>
    <t>6354</t>
  </si>
  <si>
    <t>Weston School District</t>
  </si>
  <si>
    <t>5054</t>
  </si>
  <si>
    <t>Westosha Central High School District</t>
  </si>
  <si>
    <t>6384</t>
  </si>
  <si>
    <t>Weyauwega-Fremont School District</t>
  </si>
  <si>
    <t>6412</t>
  </si>
  <si>
    <t>Wheatland Joint No. 1 School District</t>
  </si>
  <si>
    <t>6440</t>
  </si>
  <si>
    <t>White Lake School District</t>
  </si>
  <si>
    <t>6419</t>
  </si>
  <si>
    <t>Whitefish Bay School District</t>
  </si>
  <si>
    <t>6426</t>
  </si>
  <si>
    <t>Whitehall School District</t>
  </si>
  <si>
    <t>6461</t>
  </si>
  <si>
    <t>Whitewater School District</t>
  </si>
  <si>
    <t>6470</t>
  </si>
  <si>
    <t>Whitnall School District</t>
  </si>
  <si>
    <t>6475</t>
  </si>
  <si>
    <t>Wild Rose School District</t>
  </si>
  <si>
    <t>6482</t>
  </si>
  <si>
    <t>Williams Bay School District</t>
  </si>
  <si>
    <t>6545</t>
  </si>
  <si>
    <t>Wilmot Union High School District</t>
  </si>
  <si>
    <t>6608</t>
  </si>
  <si>
    <t>Winneconne Community School District</t>
  </si>
  <si>
    <t>6615</t>
  </si>
  <si>
    <t>Winter School District</t>
  </si>
  <si>
    <t>6678</t>
  </si>
  <si>
    <t>Wisconsin Dells School District</t>
  </si>
  <si>
    <t>0469</t>
  </si>
  <si>
    <t>Wisconsin Heights School District</t>
  </si>
  <si>
    <t>6685</t>
  </si>
  <si>
    <t>Wisconsin Rapids School District</t>
  </si>
  <si>
    <t>6692</t>
  </si>
  <si>
    <t>Wittenberg-Birnamwood School District</t>
  </si>
  <si>
    <t>6713</t>
  </si>
  <si>
    <t>Wonewoc-Union Center School District</t>
  </si>
  <si>
    <t>6720</t>
  </si>
  <si>
    <t>Woodruff Joint No. 1 School District</t>
  </si>
  <si>
    <t>6734</t>
  </si>
  <si>
    <t>Wrightstown Community School District</t>
  </si>
  <si>
    <t>6748</t>
  </si>
  <si>
    <t>Yorkville Joint No. 2 School District</t>
  </si>
  <si>
    <t>8110</t>
  </si>
  <si>
    <t>21st Century Prep</t>
  </si>
  <si>
    <t>8123</t>
  </si>
  <si>
    <t>Bruce Guadalupe</t>
  </si>
  <si>
    <t>8105</t>
  </si>
  <si>
    <t>Central City Cyberschool</t>
  </si>
  <si>
    <t>8109</t>
  </si>
  <si>
    <t>Darrell Lynn Hines Academy</t>
  </si>
  <si>
    <t>8101</t>
  </si>
  <si>
    <t>Downtown Montessori</t>
  </si>
  <si>
    <t>8131</t>
  </si>
  <si>
    <t>Escuela Verde</t>
  </si>
  <si>
    <t>8141</t>
  </si>
  <si>
    <t>Isthmus Montessori Academy Public</t>
  </si>
  <si>
    <t>8135</t>
  </si>
  <si>
    <t>La Casa de Esperanza</t>
  </si>
  <si>
    <t>8106</t>
  </si>
  <si>
    <t>Milwaukee Academy of Science</t>
  </si>
  <si>
    <t>8127</t>
  </si>
  <si>
    <t>Milwaukee Collegiate Academy (formerly CEO Leadership Academy)</t>
  </si>
  <si>
    <t>8128</t>
  </si>
  <si>
    <t>Milwaukee Math &amp; Science Academy</t>
  </si>
  <si>
    <t>8129</t>
  </si>
  <si>
    <t>Milwaukee Scholars (National Heritage Academies)</t>
  </si>
  <si>
    <t>8142</t>
  </si>
  <si>
    <t>One City Expeditionary Elementary School</t>
  </si>
  <si>
    <t>8139</t>
  </si>
  <si>
    <t>Pathways High School</t>
  </si>
  <si>
    <t>8138</t>
  </si>
  <si>
    <t>Penfield Montessori Academy</t>
  </si>
  <si>
    <t>8002</t>
  </si>
  <si>
    <t>Rocketship Education Wisconsin Inc.</t>
  </si>
  <si>
    <t>8001</t>
  </si>
  <si>
    <t>Seeds of Health, Inc.</t>
  </si>
  <si>
    <t>Stellar Collegiate</t>
  </si>
  <si>
    <t>8137</t>
  </si>
  <si>
    <t>UCC Acosta Middle School</t>
  </si>
  <si>
    <t>8113</t>
  </si>
  <si>
    <t>Woodlands School</t>
  </si>
  <si>
    <t>8132</t>
  </si>
  <si>
    <t>Woodlands School - State Street Campus</t>
  </si>
  <si>
    <t>NEW CHARTER???</t>
  </si>
  <si>
    <t>8144</t>
  </si>
  <si>
    <t>Initial CARES Allocation (excluding funds retained)</t>
  </si>
  <si>
    <t>1st Iteration</t>
  </si>
  <si>
    <t>2nd Iteration</t>
  </si>
  <si>
    <t>3rd Iteration</t>
  </si>
  <si>
    <t>4th Iteration</t>
  </si>
  <si>
    <t>Allocations to all LEAs</t>
  </si>
  <si>
    <t>Minimum threshold amount</t>
  </si>
  <si>
    <t>Minimum threshold check</t>
  </si>
  <si>
    <t>Allocations of LEAs above minimum threshold</t>
  </si>
  <si>
    <t>Adjusted Allocations of LEAs above minimum threshold</t>
  </si>
  <si>
    <t>Final CARES Allocation</t>
  </si>
  <si>
    <t>2019-20 Revised Final
Title I-A Allocation</t>
  </si>
  <si>
    <t>Dr. Howard Fuller Collegiate Academy (formerly Milwaukee Collegiate Academy and prior to that was CEO Leadership Academy)</t>
  </si>
  <si>
    <t>Final CARES Allocation 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</si>
</sst>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/>
    <xf numFmtId="43" fontId="0" fillId="0" borderId="0" xfId="1" applyFont="1"/>
    <xf numFmtId="10" fontId="0" fillId="0" borderId="0" xfId="2" applyNumberFormat="1" applyFont="1"/>
    <xf numFmtId="43" fontId="0" fillId="0" borderId="0" xfId="0" applyNumberFormat="1"/>
    <xf numFmtId="0" fontId="3" fillId="0" borderId="2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quotePrefix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Border="1" applyProtection="1">
      <protection locked="0"/>
    </xf>
    <xf numFmtId="164" fontId="0" fillId="0" borderId="0" xfId="0" applyNumberFormat="1" applyFont="1" applyFill="1" applyAlignment="1"/>
    <xf numFmtId="0" fontId="2" fillId="0" borderId="0" xfId="0" applyFont="1" applyFill="1" applyBorder="1"/>
    <xf numFmtId="0" fontId="2" fillId="0" borderId="0" xfId="0" applyFont="1" applyFill="1"/>
    <xf numFmtId="43" fontId="0" fillId="2" borderId="0" xfId="1" applyFont="1" applyFill="1"/>
    <xf numFmtId="0" fontId="2" fillId="0" borderId="0" xfId="0" applyFont="1" applyFill="1" applyProtection="1">
      <protection locked="0"/>
    </xf>
    <xf numFmtId="0" fontId="2" fillId="0" borderId="0" xfId="0" applyFont="1" applyBorder="1"/>
    <xf numFmtId="43" fontId="0" fillId="0" borderId="4" xfId="0" applyNumberFormat="1" applyBorder="1"/>
    <xf numFmtId="10" fontId="0" fillId="0" borderId="4" xfId="0" applyNumberFormat="1" applyBorder="1"/>
    <xf numFmtId="43" fontId="0" fillId="0" borderId="0" xfId="1" applyFont="1" applyFill="1"/>
    <xf numFmtId="3" fontId="2" fillId="3" borderId="0" xfId="0" applyNumberFormat="1" applyFont="1" applyFill="1"/>
    <xf numFmtId="0" fontId="0" fillId="0" borderId="0" xfId="0" applyFill="1" applyBorder="1" applyAlignment="1">
      <alignment horizontal="center" wrapText="1"/>
    </xf>
    <xf numFmtId="43" fontId="0" fillId="4" borderId="0" xfId="0" applyNumberFormat="1" applyFill="1"/>
    <xf numFmtId="0" fontId="0" fillId="2" borderId="0" xfId="0" applyFill="1"/>
    <xf numFmtId="43" fontId="0" fillId="0" borderId="0" xfId="0" applyNumberFormat="1" applyFill="1"/>
    <xf numFmtId="44" fontId="0" fillId="0" borderId="0" xfId="3" applyFont="1" applyFill="1" applyBorder="1" applyAlignment="1">
      <alignment horizontal="center" wrapText="1"/>
    </xf>
    <xf numFmtId="44" fontId="0" fillId="0" borderId="0" xfId="3" applyFont="1" applyFill="1"/>
    <xf numFmtId="44" fontId="0" fillId="0" borderId="4" xfId="3" applyFont="1" applyFill="1" applyBorder="1"/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450"/>
  <sheetViews>
    <sheetView tabSelected="1" workbookViewId="0">
      <pane xSplit="5" ySplit="1" topLeftCell="F2" activePane="bottomRight" state="frozen"/>
      <selection activeCell="A20" sqref="A20"/>
      <selection pane="topRight" activeCell="A20" sqref="A20"/>
      <selection pane="bottomLeft" activeCell="A20" sqref="A20"/>
      <selection pane="bottomRight" activeCell="G7" sqref="G7"/>
    </sheetView>
  </sheetViews>
  <sheetFormatPr defaultRowHeight="15" x14ac:dyDescent="0.25"/>
  <cols>
    <col min="2" max="2" width="4.7109375" customWidth="1"/>
    <col min="4" max="4" width="5.42578125" bestFit="1" customWidth="1"/>
    <col min="5" max="5" width="38.5703125" customWidth="1"/>
    <col min="6" max="6" width="15.42578125" bestFit="1" customWidth="1"/>
    <col min="7" max="7" width="13.5703125" customWidth="1"/>
    <col min="8" max="8" width="11.42578125" customWidth="1"/>
    <col min="9" max="9" width="16.28515625" style="41" bestFit="1" customWidth="1"/>
    <col min="10" max="10" width="21.7109375" bestFit="1" customWidth="1"/>
  </cols>
  <sheetData>
    <row r="1" spans="1:9" ht="60" x14ac:dyDescent="0.25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5" t="s">
        <v>975</v>
      </c>
      <c r="G1" s="6" t="s">
        <v>5</v>
      </c>
      <c r="I1" s="40" t="s">
        <v>977</v>
      </c>
    </row>
    <row r="2" spans="1:9" x14ac:dyDescent="0.25">
      <c r="A2" s="7">
        <v>5500030</v>
      </c>
      <c r="B2" s="8" t="s">
        <v>6</v>
      </c>
      <c r="C2" s="8" t="s">
        <v>7</v>
      </c>
      <c r="D2" s="9">
        <v>10</v>
      </c>
      <c r="E2" s="10" t="s">
        <v>8</v>
      </c>
      <c r="F2" s="11">
        <v>153269</v>
      </c>
      <c r="G2" s="12">
        <f t="shared" ref="G2:G65" si="0">F2/$F$444</f>
        <v>8.1098418925555713E-4</v>
      </c>
      <c r="I2" s="41">
        <v>127568</v>
      </c>
    </row>
    <row r="3" spans="1:9" x14ac:dyDescent="0.25">
      <c r="A3" s="7">
        <v>5500060</v>
      </c>
      <c r="B3" s="14" t="s">
        <v>9</v>
      </c>
      <c r="C3" s="14" t="s">
        <v>10</v>
      </c>
      <c r="D3" s="15">
        <v>5</v>
      </c>
      <c r="E3" s="16" t="s">
        <v>11</v>
      </c>
      <c r="F3" s="11">
        <v>555056</v>
      </c>
      <c r="G3" s="12">
        <f t="shared" si="0"/>
        <v>2.9369385860900281E-3</v>
      </c>
      <c r="I3" s="41">
        <v>461980</v>
      </c>
    </row>
    <row r="4" spans="1:9" x14ac:dyDescent="0.25">
      <c r="A4" s="7">
        <v>5500120</v>
      </c>
      <c r="B4" s="17" t="s">
        <v>12</v>
      </c>
      <c r="C4" s="17" t="s">
        <v>13</v>
      </c>
      <c r="D4" s="15">
        <v>2</v>
      </c>
      <c r="E4" s="16" t="s">
        <v>14</v>
      </c>
      <c r="F4" s="11">
        <v>45574</v>
      </c>
      <c r="G4" s="12">
        <f t="shared" si="0"/>
        <v>2.4114330648162879E-4</v>
      </c>
      <c r="I4" s="41">
        <v>40000</v>
      </c>
    </row>
    <row r="5" spans="1:9" x14ac:dyDescent="0.25">
      <c r="A5" s="7">
        <v>5500150</v>
      </c>
      <c r="B5" s="17" t="s">
        <v>15</v>
      </c>
      <c r="C5" s="17" t="s">
        <v>16</v>
      </c>
      <c r="D5" s="15">
        <v>7</v>
      </c>
      <c r="E5" s="16" t="s">
        <v>17</v>
      </c>
      <c r="F5" s="11">
        <v>117031</v>
      </c>
      <c r="G5" s="12">
        <f t="shared" si="0"/>
        <v>6.1923996798287392E-4</v>
      </c>
      <c r="I5" s="41">
        <v>97406</v>
      </c>
    </row>
    <row r="6" spans="1:9" x14ac:dyDescent="0.25">
      <c r="A6" s="7">
        <v>5500210</v>
      </c>
      <c r="B6" s="17" t="s">
        <v>18</v>
      </c>
      <c r="C6" s="17" t="s">
        <v>19</v>
      </c>
      <c r="D6" s="15">
        <v>4</v>
      </c>
      <c r="E6" s="16" t="s">
        <v>20</v>
      </c>
      <c r="F6" s="11">
        <v>119778</v>
      </c>
      <c r="G6" s="12">
        <f t="shared" si="0"/>
        <v>6.3377502443841955E-4</v>
      </c>
      <c r="I6" s="41">
        <v>99693</v>
      </c>
    </row>
    <row r="7" spans="1:9" x14ac:dyDescent="0.25">
      <c r="A7" s="7">
        <v>5500180</v>
      </c>
      <c r="B7" s="17" t="s">
        <v>21</v>
      </c>
      <c r="C7" s="17" t="s">
        <v>22</v>
      </c>
      <c r="D7" s="15">
        <v>4</v>
      </c>
      <c r="E7" s="16" t="s">
        <v>23</v>
      </c>
      <c r="F7" s="11">
        <v>25302</v>
      </c>
      <c r="G7" s="12">
        <f t="shared" si="0"/>
        <v>1.3387914031241874E-4</v>
      </c>
      <c r="I7" s="41">
        <v>40000</v>
      </c>
    </row>
    <row r="8" spans="1:9" x14ac:dyDescent="0.25">
      <c r="A8" s="7">
        <v>5500240</v>
      </c>
      <c r="B8" s="17" t="s">
        <v>24</v>
      </c>
      <c r="C8" s="17" t="s">
        <v>25</v>
      </c>
      <c r="D8" s="15">
        <v>5</v>
      </c>
      <c r="E8" s="16" t="s">
        <v>26</v>
      </c>
      <c r="F8" s="11">
        <v>104742</v>
      </c>
      <c r="G8" s="12">
        <f t="shared" si="0"/>
        <v>5.5421582936540051E-4</v>
      </c>
      <c r="I8" s="41">
        <v>87178</v>
      </c>
    </row>
    <row r="9" spans="1:9" x14ac:dyDescent="0.25">
      <c r="A9" s="7">
        <v>5500270</v>
      </c>
      <c r="B9" s="17" t="s">
        <v>27</v>
      </c>
      <c r="C9" s="17" t="s">
        <v>28</v>
      </c>
      <c r="D9" s="15">
        <v>10</v>
      </c>
      <c r="E9" s="16" t="s">
        <v>29</v>
      </c>
      <c r="F9" s="11">
        <v>213520</v>
      </c>
      <c r="G9" s="12">
        <f t="shared" si="0"/>
        <v>1.1297871330135029E-3</v>
      </c>
      <c r="I9" s="41">
        <v>177716</v>
      </c>
    </row>
    <row r="10" spans="1:9" x14ac:dyDescent="0.25">
      <c r="A10" s="7">
        <v>5500300</v>
      </c>
      <c r="B10" s="17" t="s">
        <v>30</v>
      </c>
      <c r="C10" s="17" t="s">
        <v>31</v>
      </c>
      <c r="D10" s="15">
        <v>11</v>
      </c>
      <c r="E10" s="16" t="s">
        <v>32</v>
      </c>
      <c r="F10" s="11">
        <v>162339</v>
      </c>
      <c r="G10" s="12">
        <f t="shared" si="0"/>
        <v>8.5897580267084602E-4</v>
      </c>
      <c r="I10" s="41">
        <v>135117</v>
      </c>
    </row>
    <row r="11" spans="1:9" x14ac:dyDescent="0.25">
      <c r="A11" s="7">
        <v>5500360</v>
      </c>
      <c r="B11" s="17" t="s">
        <v>33</v>
      </c>
      <c r="C11" s="17" t="s">
        <v>34</v>
      </c>
      <c r="D11" s="15">
        <v>9</v>
      </c>
      <c r="E11" s="16" t="s">
        <v>35</v>
      </c>
      <c r="F11" s="11">
        <v>647211</v>
      </c>
      <c r="G11" s="12">
        <f t="shared" si="0"/>
        <v>3.4245534851292721E-3</v>
      </c>
      <c r="I11" s="41">
        <v>538682</v>
      </c>
    </row>
    <row r="12" spans="1:9" x14ac:dyDescent="0.25">
      <c r="A12" s="7">
        <v>5500390</v>
      </c>
      <c r="B12" s="17" t="s">
        <v>36</v>
      </c>
      <c r="C12" s="17" t="s">
        <v>37</v>
      </c>
      <c r="D12" s="15">
        <v>6</v>
      </c>
      <c r="E12" s="16" t="s">
        <v>38</v>
      </c>
      <c r="F12" s="11">
        <v>2055702</v>
      </c>
      <c r="G12" s="12">
        <f t="shared" si="0"/>
        <v>1.0877227748736061E-2</v>
      </c>
      <c r="I12" s="41">
        <v>1710987</v>
      </c>
    </row>
    <row r="13" spans="1:9" x14ac:dyDescent="0.25">
      <c r="A13" s="7">
        <v>5500420</v>
      </c>
      <c r="B13" s="17" t="s">
        <v>39</v>
      </c>
      <c r="C13" s="17" t="s">
        <v>40</v>
      </c>
      <c r="D13" s="15">
        <v>4</v>
      </c>
      <c r="E13" s="16" t="s">
        <v>41</v>
      </c>
      <c r="F13" s="11">
        <v>133019</v>
      </c>
      <c r="G13" s="12">
        <f t="shared" si="0"/>
        <v>7.0383643052792776E-4</v>
      </c>
      <c r="I13" s="41">
        <v>110713</v>
      </c>
    </row>
    <row r="14" spans="1:9" x14ac:dyDescent="0.25">
      <c r="A14" s="7">
        <v>5500450</v>
      </c>
      <c r="B14" s="17" t="s">
        <v>42</v>
      </c>
      <c r="C14" s="17" t="s">
        <v>43</v>
      </c>
      <c r="D14" s="15">
        <v>3</v>
      </c>
      <c r="E14" s="16" t="s">
        <v>44</v>
      </c>
      <c r="F14" s="11">
        <v>53898</v>
      </c>
      <c r="G14" s="12">
        <f t="shared" si="0"/>
        <v>2.8518764937786518E-4</v>
      </c>
      <c r="I14" s="41">
        <v>44860</v>
      </c>
    </row>
    <row r="15" spans="1:9" x14ac:dyDescent="0.25">
      <c r="A15" s="7">
        <v>5506180</v>
      </c>
      <c r="B15" s="17" t="s">
        <v>45</v>
      </c>
      <c r="C15" s="17" t="s">
        <v>46</v>
      </c>
      <c r="D15" s="15">
        <v>1</v>
      </c>
      <c r="E15" s="16" t="s">
        <v>47</v>
      </c>
      <c r="F15" s="11">
        <v>32758</v>
      </c>
      <c r="G15" s="12">
        <f t="shared" si="0"/>
        <v>1.7333068051356466E-4</v>
      </c>
      <c r="I15" s="41">
        <v>40000</v>
      </c>
    </row>
    <row r="16" spans="1:9" x14ac:dyDescent="0.25">
      <c r="A16" s="7">
        <v>5500510</v>
      </c>
      <c r="B16" s="17" t="s">
        <v>48</v>
      </c>
      <c r="C16" s="17" t="s">
        <v>49</v>
      </c>
      <c r="D16" s="15">
        <v>12</v>
      </c>
      <c r="E16" s="16" t="s">
        <v>50</v>
      </c>
      <c r="F16" s="11">
        <v>558219</v>
      </c>
      <c r="G16" s="12">
        <f t="shared" si="0"/>
        <v>2.9536748014409166E-3</v>
      </c>
      <c r="I16" s="41">
        <v>464613</v>
      </c>
    </row>
    <row r="17" spans="1:9" x14ac:dyDescent="0.25">
      <c r="A17" s="7">
        <v>5500540</v>
      </c>
      <c r="B17" s="17" t="s">
        <v>51</v>
      </c>
      <c r="C17" s="17" t="s">
        <v>52</v>
      </c>
      <c r="D17" s="15">
        <v>7</v>
      </c>
      <c r="E17" s="16" t="s">
        <v>53</v>
      </c>
      <c r="F17" s="11">
        <v>238679</v>
      </c>
      <c r="G17" s="12">
        <f t="shared" si="0"/>
        <v>1.2629096249556473E-3</v>
      </c>
      <c r="I17" s="41">
        <v>198656</v>
      </c>
    </row>
    <row r="18" spans="1:9" x14ac:dyDescent="0.25">
      <c r="A18" s="7">
        <v>5500570</v>
      </c>
      <c r="B18" s="17" t="s">
        <v>54</v>
      </c>
      <c r="C18" s="17" t="s">
        <v>55</v>
      </c>
      <c r="D18" s="15">
        <v>9</v>
      </c>
      <c r="E18" s="16" t="s">
        <v>56</v>
      </c>
      <c r="F18" s="11">
        <v>195594</v>
      </c>
      <c r="G18" s="12">
        <f t="shared" si="0"/>
        <v>1.034936233114664E-3</v>
      </c>
      <c r="I18" s="41">
        <v>162795</v>
      </c>
    </row>
    <row r="19" spans="1:9" x14ac:dyDescent="0.25">
      <c r="A19" s="7">
        <v>5500600</v>
      </c>
      <c r="B19" s="17" t="s">
        <v>57</v>
      </c>
      <c r="C19" s="17" t="s">
        <v>58</v>
      </c>
      <c r="D19" s="15">
        <v>5</v>
      </c>
      <c r="E19" s="16" t="s">
        <v>59</v>
      </c>
      <c r="F19" s="11">
        <v>127626</v>
      </c>
      <c r="G19" s="12">
        <f t="shared" si="0"/>
        <v>6.7530073359863864E-4</v>
      </c>
      <c r="I19" s="41">
        <v>106225</v>
      </c>
    </row>
    <row r="20" spans="1:9" x14ac:dyDescent="0.25">
      <c r="A20" s="7">
        <v>5500630</v>
      </c>
      <c r="B20" s="17" t="s">
        <v>27</v>
      </c>
      <c r="C20" s="17" t="s">
        <v>60</v>
      </c>
      <c r="D20" s="15">
        <v>10</v>
      </c>
      <c r="E20" s="16" t="s">
        <v>61</v>
      </c>
      <c r="F20" s="11">
        <v>340857</v>
      </c>
      <c r="G20" s="12">
        <f t="shared" si="0"/>
        <v>1.8035586961295594E-3</v>
      </c>
      <c r="I20" s="41">
        <v>283700</v>
      </c>
    </row>
    <row r="21" spans="1:9" x14ac:dyDescent="0.25">
      <c r="A21" s="7">
        <v>5500720</v>
      </c>
      <c r="B21" s="17" t="s">
        <v>62</v>
      </c>
      <c r="C21" s="17" t="s">
        <v>63</v>
      </c>
      <c r="D21" s="15">
        <v>11</v>
      </c>
      <c r="E21" s="16" t="s">
        <v>64</v>
      </c>
      <c r="F21" s="11">
        <v>107882</v>
      </c>
      <c r="G21" s="12">
        <f t="shared" si="0"/>
        <v>5.7083034602736381E-4</v>
      </c>
      <c r="I21" s="41">
        <v>89792</v>
      </c>
    </row>
    <row r="22" spans="1:9" x14ac:dyDescent="0.25">
      <c r="A22" s="7">
        <v>5500780</v>
      </c>
      <c r="B22" s="17" t="s">
        <v>65</v>
      </c>
      <c r="C22" s="17" t="s">
        <v>66</v>
      </c>
      <c r="D22" s="15">
        <v>4</v>
      </c>
      <c r="E22" s="16" t="s">
        <v>67</v>
      </c>
      <c r="F22" s="11">
        <v>128685</v>
      </c>
      <c r="G22" s="12">
        <f t="shared" si="0"/>
        <v>6.8090416453654278E-4</v>
      </c>
      <c r="I22" s="41">
        <v>107106</v>
      </c>
    </row>
    <row r="23" spans="1:9" x14ac:dyDescent="0.25">
      <c r="A23" s="7">
        <v>5500810</v>
      </c>
      <c r="B23" s="17" t="s">
        <v>68</v>
      </c>
      <c r="C23" s="17" t="s">
        <v>69</v>
      </c>
      <c r="D23" s="15">
        <v>5</v>
      </c>
      <c r="E23" s="16" t="s">
        <v>70</v>
      </c>
      <c r="F23" s="11">
        <v>564443</v>
      </c>
      <c r="G23" s="12">
        <f t="shared" si="0"/>
        <v>2.9866075249135472E-3</v>
      </c>
      <c r="I23" s="41">
        <v>469793</v>
      </c>
    </row>
    <row r="24" spans="1:9" x14ac:dyDescent="0.25">
      <c r="A24" s="7">
        <v>5500840</v>
      </c>
      <c r="B24" s="17" t="s">
        <v>71</v>
      </c>
      <c r="C24" s="17" t="s">
        <v>72</v>
      </c>
      <c r="D24" s="15">
        <v>3</v>
      </c>
      <c r="E24" s="16" t="s">
        <v>73</v>
      </c>
      <c r="F24" s="11">
        <v>11406</v>
      </c>
      <c r="G24" s="12">
        <f t="shared" si="0"/>
        <v>6.0351967212214371E-5</v>
      </c>
      <c r="I24" s="41">
        <v>40000</v>
      </c>
    </row>
    <row r="25" spans="1:9" x14ac:dyDescent="0.25">
      <c r="A25" s="7">
        <v>5500870</v>
      </c>
      <c r="B25" s="17" t="s">
        <v>74</v>
      </c>
      <c r="C25" s="17" t="s">
        <v>75</v>
      </c>
      <c r="D25" s="15">
        <v>11</v>
      </c>
      <c r="E25" s="16" t="s">
        <v>76</v>
      </c>
      <c r="F25" s="11">
        <v>293212</v>
      </c>
      <c r="G25" s="12">
        <f t="shared" si="0"/>
        <v>1.5514572163973174E-3</v>
      </c>
      <c r="I25" s="41">
        <v>244044</v>
      </c>
    </row>
    <row r="26" spans="1:9" x14ac:dyDescent="0.25">
      <c r="A26" s="7">
        <v>5500900</v>
      </c>
      <c r="B26" s="17" t="s">
        <v>77</v>
      </c>
      <c r="C26" s="17" t="s">
        <v>78</v>
      </c>
      <c r="D26" s="15">
        <v>12</v>
      </c>
      <c r="E26" s="16" t="s">
        <v>79</v>
      </c>
      <c r="F26" s="11">
        <v>201181</v>
      </c>
      <c r="G26" s="12">
        <f t="shared" si="0"/>
        <v>1.0644984320288006E-3</v>
      </c>
      <c r="I26" s="41">
        <v>167446</v>
      </c>
    </row>
    <row r="27" spans="1:9" x14ac:dyDescent="0.25">
      <c r="A27" s="7">
        <v>5500960</v>
      </c>
      <c r="B27" s="17" t="s">
        <v>80</v>
      </c>
      <c r="C27" s="17" t="s">
        <v>81</v>
      </c>
      <c r="D27" s="15">
        <v>6</v>
      </c>
      <c r="E27" s="16" t="s">
        <v>82</v>
      </c>
      <c r="F27" s="11">
        <v>441241</v>
      </c>
      <c r="G27" s="12">
        <f t="shared" si="0"/>
        <v>2.3347152695673053E-3</v>
      </c>
      <c r="I27" s="41">
        <v>367251</v>
      </c>
    </row>
    <row r="28" spans="1:9" x14ac:dyDescent="0.25">
      <c r="A28" s="7">
        <v>5511550</v>
      </c>
      <c r="B28" s="17" t="s">
        <v>83</v>
      </c>
      <c r="C28" s="17" t="s">
        <v>84</v>
      </c>
      <c r="D28" s="15">
        <v>8</v>
      </c>
      <c r="E28" s="16" t="s">
        <v>85</v>
      </c>
      <c r="F28" s="11">
        <v>53767</v>
      </c>
      <c r="G28" s="12">
        <f t="shared" si="0"/>
        <v>2.8449449597572597E-4</v>
      </c>
      <c r="I28" s="41">
        <v>44751</v>
      </c>
    </row>
    <row r="29" spans="1:9" x14ac:dyDescent="0.25">
      <c r="A29" s="7">
        <v>5500990</v>
      </c>
      <c r="B29" s="17" t="s">
        <v>86</v>
      </c>
      <c r="C29" s="17" t="s">
        <v>87</v>
      </c>
      <c r="D29" s="15">
        <v>2</v>
      </c>
      <c r="E29" s="16" t="s">
        <v>88</v>
      </c>
      <c r="F29" s="11">
        <v>38686</v>
      </c>
      <c r="G29" s="12">
        <f t="shared" si="0"/>
        <v>2.0469719477220105E-4</v>
      </c>
      <c r="I29" s="41">
        <v>40000</v>
      </c>
    </row>
    <row r="30" spans="1:9" x14ac:dyDescent="0.25">
      <c r="A30" s="7">
        <v>5501020</v>
      </c>
      <c r="B30" s="17" t="s">
        <v>42</v>
      </c>
      <c r="C30" s="17" t="s">
        <v>89</v>
      </c>
      <c r="D30" s="15">
        <v>3</v>
      </c>
      <c r="E30" s="16" t="s">
        <v>90</v>
      </c>
      <c r="F30" s="11">
        <v>109470</v>
      </c>
      <c r="G30" s="12">
        <f t="shared" si="0"/>
        <v>5.7923284681054774E-4</v>
      </c>
      <c r="I30" s="41">
        <v>91113</v>
      </c>
    </row>
    <row r="31" spans="1:9" x14ac:dyDescent="0.25">
      <c r="A31" s="7">
        <v>5501050</v>
      </c>
      <c r="B31" s="17" t="s">
        <v>91</v>
      </c>
      <c r="C31" s="17" t="s">
        <v>92</v>
      </c>
      <c r="D31" s="15">
        <v>2</v>
      </c>
      <c r="E31" s="16" t="s">
        <v>93</v>
      </c>
      <c r="F31" s="11">
        <v>2743779</v>
      </c>
      <c r="G31" s="12">
        <f t="shared" si="0"/>
        <v>1.4518013347848706E-2</v>
      </c>
      <c r="I31" s="41">
        <v>2283682</v>
      </c>
    </row>
    <row r="32" spans="1:9" x14ac:dyDescent="0.25">
      <c r="A32" s="7">
        <v>5501080</v>
      </c>
      <c r="B32" s="17" t="s">
        <v>91</v>
      </c>
      <c r="C32" s="17" t="s">
        <v>94</v>
      </c>
      <c r="D32" s="15">
        <v>2</v>
      </c>
      <c r="E32" s="16" t="s">
        <v>95</v>
      </c>
      <c r="F32" s="11">
        <v>219203</v>
      </c>
      <c r="G32" s="12">
        <f t="shared" si="0"/>
        <v>1.1598572916727186E-3</v>
      </c>
      <c r="I32" s="41">
        <v>182446</v>
      </c>
    </row>
    <row r="33" spans="1:9" x14ac:dyDescent="0.25">
      <c r="A33" s="7">
        <v>5501110</v>
      </c>
      <c r="B33" s="17" t="s">
        <v>42</v>
      </c>
      <c r="C33" s="17" t="s">
        <v>96</v>
      </c>
      <c r="D33" s="15">
        <v>3</v>
      </c>
      <c r="E33" s="16" t="s">
        <v>97</v>
      </c>
      <c r="F33" s="11">
        <v>55947</v>
      </c>
      <c r="G33" s="12">
        <f t="shared" si="0"/>
        <v>2.9602941518689789E-4</v>
      </c>
      <c r="I33" s="41">
        <v>46565</v>
      </c>
    </row>
    <row r="34" spans="1:9" x14ac:dyDescent="0.25">
      <c r="A34" s="7">
        <v>5501140</v>
      </c>
      <c r="B34" s="17" t="s">
        <v>98</v>
      </c>
      <c r="C34" s="17" t="s">
        <v>99</v>
      </c>
      <c r="D34" s="15">
        <v>6</v>
      </c>
      <c r="E34" s="16" t="s">
        <v>100</v>
      </c>
      <c r="F34" s="11">
        <v>310123</v>
      </c>
      <c r="G34" s="12">
        <f t="shared" si="0"/>
        <v>1.6409375002414133E-3</v>
      </c>
      <c r="I34" s="41">
        <v>258119</v>
      </c>
    </row>
    <row r="35" spans="1:9" x14ac:dyDescent="0.25">
      <c r="A35" s="7">
        <v>5515480</v>
      </c>
      <c r="B35" s="17" t="s">
        <v>101</v>
      </c>
      <c r="C35" s="17" t="s">
        <v>102</v>
      </c>
      <c r="D35" s="15">
        <v>2</v>
      </c>
      <c r="E35" s="16" t="s">
        <v>103</v>
      </c>
      <c r="F35" s="11">
        <v>54831</v>
      </c>
      <c r="G35" s="12">
        <f t="shared" si="0"/>
        <v>2.9012438315035303E-4</v>
      </c>
      <c r="I35" s="41">
        <v>45637</v>
      </c>
    </row>
    <row r="36" spans="1:9" x14ac:dyDescent="0.25">
      <c r="A36" s="7">
        <v>5501170</v>
      </c>
      <c r="B36" s="17" t="s">
        <v>104</v>
      </c>
      <c r="C36" s="17" t="s">
        <v>105</v>
      </c>
      <c r="D36" s="15">
        <v>11</v>
      </c>
      <c r="E36" s="16" t="s">
        <v>106</v>
      </c>
      <c r="F36" s="11">
        <v>68866</v>
      </c>
      <c r="G36" s="12">
        <f t="shared" si="0"/>
        <v>3.6438703963145321E-4</v>
      </c>
      <c r="I36" s="41">
        <v>57318</v>
      </c>
    </row>
    <row r="37" spans="1:9" x14ac:dyDescent="0.25">
      <c r="A37" s="7">
        <v>5505730</v>
      </c>
      <c r="B37" s="17" t="s">
        <v>42</v>
      </c>
      <c r="C37" s="17" t="s">
        <v>107</v>
      </c>
      <c r="D37" s="15">
        <v>3</v>
      </c>
      <c r="E37" s="16" t="s">
        <v>108</v>
      </c>
      <c r="F37" s="11">
        <v>74409</v>
      </c>
      <c r="G37" s="12">
        <f t="shared" si="0"/>
        <v>3.937164236624285E-4</v>
      </c>
      <c r="I37" s="41">
        <v>61932</v>
      </c>
    </row>
    <row r="38" spans="1:9" x14ac:dyDescent="0.25">
      <c r="A38" s="7">
        <v>5501260</v>
      </c>
      <c r="B38" s="17" t="s">
        <v>18</v>
      </c>
      <c r="C38" s="17" t="s">
        <v>109</v>
      </c>
      <c r="D38" s="15">
        <v>4</v>
      </c>
      <c r="E38" s="16" t="s">
        <v>110</v>
      </c>
      <c r="F38" s="11">
        <v>377069</v>
      </c>
      <c r="G38" s="12">
        <f t="shared" si="0"/>
        <v>1.9951653449712839E-3</v>
      </c>
      <c r="I38" s="41">
        <v>313840</v>
      </c>
    </row>
    <row r="39" spans="1:9" x14ac:dyDescent="0.25">
      <c r="A39" s="7">
        <v>5500016</v>
      </c>
      <c r="B39" s="17" t="s">
        <v>39</v>
      </c>
      <c r="C39" s="17" t="s">
        <v>111</v>
      </c>
      <c r="D39" s="15">
        <v>4</v>
      </c>
      <c r="E39" s="16" t="s">
        <v>112</v>
      </c>
      <c r="F39" s="11">
        <v>142889</v>
      </c>
      <c r="G39" s="12">
        <f t="shared" si="0"/>
        <v>7.5606104181887598E-4</v>
      </c>
      <c r="I39" s="41">
        <v>118928</v>
      </c>
    </row>
    <row r="40" spans="1:9" x14ac:dyDescent="0.25">
      <c r="A40" s="7">
        <v>5501350</v>
      </c>
      <c r="B40" s="17" t="s">
        <v>113</v>
      </c>
      <c r="C40" s="17" t="s">
        <v>114</v>
      </c>
      <c r="D40" s="15">
        <v>10</v>
      </c>
      <c r="E40" s="16" t="s">
        <v>115</v>
      </c>
      <c r="F40" s="11">
        <v>149105</v>
      </c>
      <c r="G40" s="12">
        <f t="shared" si="0"/>
        <v>7.889514353127498E-4</v>
      </c>
      <c r="I40" s="41">
        <v>124102</v>
      </c>
    </row>
    <row r="41" spans="1:9" x14ac:dyDescent="0.25">
      <c r="A41" s="7">
        <v>5501470</v>
      </c>
      <c r="B41" s="17" t="s">
        <v>116</v>
      </c>
      <c r="C41" s="17" t="s">
        <v>117</v>
      </c>
      <c r="D41" s="15">
        <v>8</v>
      </c>
      <c r="E41" s="16" t="s">
        <v>118</v>
      </c>
      <c r="F41" s="11">
        <v>155531</v>
      </c>
      <c r="G41" s="12">
        <f t="shared" si="0"/>
        <v>8.2295299074898421E-4</v>
      </c>
      <c r="I41" s="41">
        <v>129451</v>
      </c>
    </row>
    <row r="42" spans="1:9" x14ac:dyDescent="0.25">
      <c r="A42" s="7">
        <v>5501500</v>
      </c>
      <c r="B42" s="17" t="s">
        <v>119</v>
      </c>
      <c r="C42" s="17" t="s">
        <v>120</v>
      </c>
      <c r="D42" s="15">
        <v>3</v>
      </c>
      <c r="E42" s="16" t="s">
        <v>121</v>
      </c>
      <c r="F42" s="11">
        <v>195247</v>
      </c>
      <c r="G42" s="12">
        <f t="shared" si="0"/>
        <v>1.0331001702860968E-3</v>
      </c>
      <c r="I42" s="41">
        <v>162507</v>
      </c>
    </row>
    <row r="43" spans="1:9" x14ac:dyDescent="0.25">
      <c r="A43" s="7">
        <v>5501560</v>
      </c>
      <c r="B43" s="17" t="s">
        <v>116</v>
      </c>
      <c r="C43" s="17" t="s">
        <v>122</v>
      </c>
      <c r="D43" s="15">
        <v>8</v>
      </c>
      <c r="E43" s="16" t="s">
        <v>123</v>
      </c>
      <c r="F43" s="11">
        <v>114643</v>
      </c>
      <c r="G43" s="12">
        <f t="shared" si="0"/>
        <v>6.0660446932403055E-4</v>
      </c>
      <c r="I43" s="41">
        <v>95419</v>
      </c>
    </row>
    <row r="44" spans="1:9" x14ac:dyDescent="0.25">
      <c r="A44" s="7">
        <v>5501590</v>
      </c>
      <c r="B44" s="17" t="s">
        <v>124</v>
      </c>
      <c r="C44" s="17" t="s">
        <v>125</v>
      </c>
      <c r="D44" s="15">
        <v>11</v>
      </c>
      <c r="E44" s="16" t="s">
        <v>126</v>
      </c>
      <c r="F44" s="11">
        <v>117411</v>
      </c>
      <c r="G44" s="12">
        <f t="shared" si="0"/>
        <v>6.2125064197381217E-4</v>
      </c>
      <c r="I44" s="41">
        <v>97723</v>
      </c>
    </row>
    <row r="45" spans="1:9" x14ac:dyDescent="0.25">
      <c r="A45" s="7">
        <v>5501650</v>
      </c>
      <c r="B45" s="17" t="s">
        <v>127</v>
      </c>
      <c r="C45" s="17" t="s">
        <v>128</v>
      </c>
      <c r="D45" s="15">
        <v>2</v>
      </c>
      <c r="E45" s="16" t="s">
        <v>129</v>
      </c>
      <c r="F45" s="11">
        <v>18658</v>
      </c>
      <c r="G45" s="12">
        <f t="shared" si="0"/>
        <v>9.8724092955067145E-5</v>
      </c>
      <c r="I45" s="41">
        <v>40000</v>
      </c>
    </row>
    <row r="46" spans="1:9" x14ac:dyDescent="0.25">
      <c r="A46" s="7">
        <v>5501680</v>
      </c>
      <c r="B46" s="17" t="s">
        <v>130</v>
      </c>
      <c r="C46" s="17" t="s">
        <v>131</v>
      </c>
      <c r="D46" s="15">
        <v>7</v>
      </c>
      <c r="E46" s="16" t="s">
        <v>132</v>
      </c>
      <c r="F46" s="11">
        <v>70323</v>
      </c>
      <c r="G46" s="12">
        <f t="shared" si="0"/>
        <v>3.7209638701249793E-4</v>
      </c>
      <c r="I46" s="41">
        <v>58531</v>
      </c>
    </row>
    <row r="47" spans="1:9" x14ac:dyDescent="0.25">
      <c r="A47" s="7">
        <v>5501710</v>
      </c>
      <c r="B47" s="17" t="s">
        <v>127</v>
      </c>
      <c r="C47" s="17" t="s">
        <v>133</v>
      </c>
      <c r="D47" s="15">
        <v>2</v>
      </c>
      <c r="E47" s="16" t="s">
        <v>134</v>
      </c>
      <c r="F47" s="11">
        <v>52590</v>
      </c>
      <c r="G47" s="12">
        <f t="shared" si="0"/>
        <v>2.78266697851162E-4</v>
      </c>
      <c r="I47" s="41">
        <v>43771</v>
      </c>
    </row>
    <row r="48" spans="1:9" x14ac:dyDescent="0.25">
      <c r="A48" s="7">
        <v>5501740</v>
      </c>
      <c r="B48" s="17" t="s">
        <v>12</v>
      </c>
      <c r="C48" s="17" t="s">
        <v>135</v>
      </c>
      <c r="D48" s="15">
        <v>2</v>
      </c>
      <c r="E48" s="16" t="s">
        <v>136</v>
      </c>
      <c r="F48" s="11">
        <v>176908</v>
      </c>
      <c r="G48" s="12">
        <f t="shared" si="0"/>
        <v>9.3606398523394889E-4</v>
      </c>
      <c r="I48" s="41">
        <v>147243</v>
      </c>
    </row>
    <row r="49" spans="1:9" x14ac:dyDescent="0.25">
      <c r="A49" s="7">
        <v>5501800</v>
      </c>
      <c r="B49" s="17" t="s">
        <v>137</v>
      </c>
      <c r="C49" s="17" t="s">
        <v>138</v>
      </c>
      <c r="D49" s="15">
        <v>1</v>
      </c>
      <c r="E49" s="16" t="s">
        <v>139</v>
      </c>
      <c r="F49" s="11">
        <v>257679</v>
      </c>
      <c r="G49" s="12">
        <f t="shared" si="0"/>
        <v>1.3634433245025589E-3</v>
      </c>
      <c r="I49" s="41">
        <v>214470</v>
      </c>
    </row>
    <row r="50" spans="1:9" x14ac:dyDescent="0.25">
      <c r="A50" s="7">
        <v>5501830</v>
      </c>
      <c r="B50" s="17" t="s">
        <v>140</v>
      </c>
      <c r="C50" s="17" t="s">
        <v>141</v>
      </c>
      <c r="D50" s="15">
        <v>10</v>
      </c>
      <c r="E50" s="16" t="s">
        <v>142</v>
      </c>
      <c r="F50" s="11">
        <v>167606</v>
      </c>
      <c r="G50" s="12">
        <f t="shared" si="0"/>
        <v>8.8684480243471874E-4</v>
      </c>
      <c r="I50" s="41">
        <v>139501</v>
      </c>
    </row>
    <row r="51" spans="1:9" x14ac:dyDescent="0.25">
      <c r="A51" s="7">
        <v>5501890</v>
      </c>
      <c r="B51" s="17" t="s">
        <v>143</v>
      </c>
      <c r="C51" s="17" t="s">
        <v>144</v>
      </c>
      <c r="D51" s="15">
        <v>2</v>
      </c>
      <c r="E51" s="16" t="s">
        <v>145</v>
      </c>
      <c r="F51" s="11">
        <v>461820</v>
      </c>
      <c r="G51" s="12">
        <f t="shared" si="0"/>
        <v>2.4436038486712994E-3</v>
      </c>
      <c r="I51" s="41">
        <v>384379</v>
      </c>
    </row>
    <row r="52" spans="1:9" x14ac:dyDescent="0.25">
      <c r="A52" s="7">
        <v>5501920</v>
      </c>
      <c r="B52" s="17" t="s">
        <v>48</v>
      </c>
      <c r="C52" s="17" t="s">
        <v>146</v>
      </c>
      <c r="D52" s="15">
        <v>12</v>
      </c>
      <c r="E52" s="16" t="s">
        <v>147</v>
      </c>
      <c r="F52" s="11">
        <v>39849</v>
      </c>
      <c r="G52" s="12">
        <f t="shared" si="0"/>
        <v>2.1085091543394097E-4</v>
      </c>
      <c r="I52" s="41">
        <v>40000</v>
      </c>
    </row>
    <row r="53" spans="1:9" x14ac:dyDescent="0.25">
      <c r="A53" s="7">
        <v>5502040</v>
      </c>
      <c r="B53" s="17" t="s">
        <v>113</v>
      </c>
      <c r="C53" s="17" t="s">
        <v>148</v>
      </c>
      <c r="D53" s="15">
        <v>10</v>
      </c>
      <c r="E53" s="16" t="s">
        <v>149</v>
      </c>
      <c r="F53" s="11">
        <v>139540</v>
      </c>
      <c r="G53" s="12">
        <f t="shared" si="0"/>
        <v>7.3834065446189666E-4</v>
      </c>
      <c r="I53" s="41">
        <v>116141</v>
      </c>
    </row>
    <row r="54" spans="1:9" x14ac:dyDescent="0.25">
      <c r="A54" s="7">
        <v>5502070</v>
      </c>
      <c r="B54" s="17" t="s">
        <v>150</v>
      </c>
      <c r="C54" s="17" t="s">
        <v>151</v>
      </c>
      <c r="D54" s="15">
        <v>5</v>
      </c>
      <c r="E54" s="16" t="s">
        <v>152</v>
      </c>
      <c r="F54" s="11">
        <v>117482</v>
      </c>
      <c r="G54" s="12">
        <f t="shared" si="0"/>
        <v>6.2162632053527694E-4</v>
      </c>
      <c r="I54" s="41">
        <v>97782</v>
      </c>
    </row>
    <row r="55" spans="1:9" x14ac:dyDescent="0.25">
      <c r="A55" s="7">
        <v>5502100</v>
      </c>
      <c r="B55" s="17" t="s">
        <v>86</v>
      </c>
      <c r="C55" s="17" t="s">
        <v>153</v>
      </c>
      <c r="D55" s="15">
        <v>2</v>
      </c>
      <c r="E55" s="16" t="s">
        <v>154</v>
      </c>
      <c r="F55" s="11">
        <v>69305</v>
      </c>
      <c r="G55" s="12">
        <f t="shared" si="0"/>
        <v>3.6670989721572132E-4</v>
      </c>
      <c r="I55" s="41">
        <v>57683</v>
      </c>
    </row>
    <row r="56" spans="1:9" x14ac:dyDescent="0.25">
      <c r="A56" s="7">
        <v>5502130</v>
      </c>
      <c r="B56" s="17" t="s">
        <v>74</v>
      </c>
      <c r="C56" s="17" t="s">
        <v>155</v>
      </c>
      <c r="D56" s="15">
        <v>11</v>
      </c>
      <c r="E56" s="16" t="s">
        <v>156</v>
      </c>
      <c r="F56" s="11">
        <v>138077</v>
      </c>
      <c r="G56" s="12">
        <f t="shared" si="0"/>
        <v>7.3059955959678456E-4</v>
      </c>
      <c r="I56" s="41">
        <v>114923</v>
      </c>
    </row>
    <row r="57" spans="1:9" x14ac:dyDescent="0.25">
      <c r="A57" s="7">
        <v>5502160</v>
      </c>
      <c r="B57" s="17" t="s">
        <v>157</v>
      </c>
      <c r="C57" s="17" t="s">
        <v>158</v>
      </c>
      <c r="D57" s="15">
        <v>6</v>
      </c>
      <c r="E57" s="16" t="s">
        <v>159</v>
      </c>
      <c r="F57" s="11">
        <v>133787</v>
      </c>
      <c r="G57" s="12">
        <f t="shared" si="0"/>
        <v>7.0790010848856082E-4</v>
      </c>
      <c r="I57" s="41">
        <v>111353</v>
      </c>
    </row>
    <row r="58" spans="1:9" x14ac:dyDescent="0.25">
      <c r="A58" s="7">
        <v>5502340</v>
      </c>
      <c r="B58" s="17" t="s">
        <v>160</v>
      </c>
      <c r="C58" s="17" t="s">
        <v>161</v>
      </c>
      <c r="D58" s="15">
        <v>4</v>
      </c>
      <c r="E58" s="16" t="s">
        <v>162</v>
      </c>
      <c r="F58" s="11">
        <v>334487</v>
      </c>
      <c r="G58" s="12">
        <f t="shared" si="0"/>
        <v>1.7698534505446212E-3</v>
      </c>
      <c r="I58" s="41">
        <v>278398</v>
      </c>
    </row>
    <row r="59" spans="1:9" x14ac:dyDescent="0.25">
      <c r="A59" s="7">
        <v>5502400</v>
      </c>
      <c r="B59" s="17" t="s">
        <v>119</v>
      </c>
      <c r="C59" s="17" t="s">
        <v>163</v>
      </c>
      <c r="D59" s="15">
        <v>3</v>
      </c>
      <c r="E59" s="16" t="s">
        <v>164</v>
      </c>
      <c r="F59" s="11">
        <v>76897</v>
      </c>
      <c r="G59" s="12">
        <f t="shared" si="0"/>
        <v>4.0688104705572932E-4</v>
      </c>
      <c r="I59" s="41">
        <v>64002</v>
      </c>
    </row>
    <row r="60" spans="1:9" x14ac:dyDescent="0.25">
      <c r="A60" s="7">
        <v>5502430</v>
      </c>
      <c r="B60" s="17" t="s">
        <v>165</v>
      </c>
      <c r="C60" s="17" t="s">
        <v>166</v>
      </c>
      <c r="D60" s="15">
        <v>7</v>
      </c>
      <c r="E60" s="16" t="s">
        <v>167</v>
      </c>
      <c r="F60" s="11">
        <v>67800</v>
      </c>
      <c r="G60" s="12">
        <f t="shared" si="0"/>
        <v>3.5874656996213701E-4</v>
      </c>
      <c r="I60" s="41">
        <v>56431</v>
      </c>
    </row>
    <row r="61" spans="1:9" x14ac:dyDescent="0.25">
      <c r="A61" s="7">
        <v>5502460</v>
      </c>
      <c r="B61" s="17" t="s">
        <v>168</v>
      </c>
      <c r="C61" s="17" t="s">
        <v>169</v>
      </c>
      <c r="D61" s="15">
        <v>1</v>
      </c>
      <c r="E61" s="16" t="s">
        <v>170</v>
      </c>
      <c r="F61" s="11">
        <v>69002</v>
      </c>
      <c r="G61" s="12">
        <f t="shared" si="0"/>
        <v>3.6510664927031527E-4</v>
      </c>
      <c r="I61" s="41">
        <v>57431</v>
      </c>
    </row>
    <row r="62" spans="1:9" x14ac:dyDescent="0.25">
      <c r="A62" s="7">
        <v>5500058</v>
      </c>
      <c r="B62" s="18" t="s">
        <v>171</v>
      </c>
      <c r="C62" s="18" t="s">
        <v>172</v>
      </c>
      <c r="D62" s="15">
        <v>12</v>
      </c>
      <c r="E62" s="16" t="s">
        <v>173</v>
      </c>
      <c r="F62" s="11">
        <v>182299</v>
      </c>
      <c r="G62" s="12">
        <f t="shared" si="0"/>
        <v>9.6458909966854888E-4</v>
      </c>
      <c r="I62" s="41">
        <v>151730</v>
      </c>
    </row>
    <row r="63" spans="1:9" x14ac:dyDescent="0.25">
      <c r="A63" s="7">
        <v>5500061</v>
      </c>
      <c r="B63" s="17" t="s">
        <v>74</v>
      </c>
      <c r="C63" s="17" t="s">
        <v>174</v>
      </c>
      <c r="D63" s="15">
        <v>11</v>
      </c>
      <c r="E63" s="16" t="s">
        <v>175</v>
      </c>
      <c r="F63" s="11">
        <v>254593</v>
      </c>
      <c r="G63" s="12">
        <f t="shared" si="0"/>
        <v>1.3471145351972027E-3</v>
      </c>
      <c r="I63" s="41">
        <v>211901</v>
      </c>
    </row>
    <row r="64" spans="1:9" x14ac:dyDescent="0.25">
      <c r="A64" s="7">
        <v>5502520</v>
      </c>
      <c r="B64" s="17" t="s">
        <v>130</v>
      </c>
      <c r="C64" s="17" t="s">
        <v>176</v>
      </c>
      <c r="D64" s="15">
        <v>7</v>
      </c>
      <c r="E64" s="16" t="s">
        <v>177</v>
      </c>
      <c r="F64" s="11">
        <v>95950</v>
      </c>
      <c r="G64" s="12">
        <f t="shared" si="0"/>
        <v>5.0769518271190329E-4</v>
      </c>
      <c r="I64" s="41">
        <v>79860</v>
      </c>
    </row>
    <row r="65" spans="1:9" x14ac:dyDescent="0.25">
      <c r="A65" s="7">
        <v>5502550</v>
      </c>
      <c r="B65" s="17" t="s">
        <v>113</v>
      </c>
      <c r="C65" s="17" t="s">
        <v>178</v>
      </c>
      <c r="D65" s="15">
        <v>10</v>
      </c>
      <c r="E65" s="16" t="s">
        <v>179</v>
      </c>
      <c r="F65" s="11">
        <v>704225</v>
      </c>
      <c r="G65" s="12">
        <f t="shared" si="0"/>
        <v>3.7262286612328309E-3</v>
      </c>
      <c r="I65" s="41">
        <v>586136</v>
      </c>
    </row>
    <row r="66" spans="1:9" x14ac:dyDescent="0.25">
      <c r="A66" s="7">
        <v>5502580</v>
      </c>
      <c r="B66" s="17" t="s">
        <v>30</v>
      </c>
      <c r="C66" s="17" t="s">
        <v>180</v>
      </c>
      <c r="D66" s="15">
        <v>11</v>
      </c>
      <c r="E66" s="16" t="s">
        <v>181</v>
      </c>
      <c r="F66" s="11">
        <v>60225</v>
      </c>
      <c r="G66" s="12">
        <f t="shared" ref="G66:G129" si="1">F66/$F$444</f>
        <v>3.1866537132698672E-4</v>
      </c>
      <c r="I66" s="41">
        <v>50126</v>
      </c>
    </row>
    <row r="67" spans="1:9" x14ac:dyDescent="0.25">
      <c r="A67" s="7">
        <v>5502610</v>
      </c>
      <c r="B67" s="17" t="s">
        <v>30</v>
      </c>
      <c r="C67" s="17" t="s">
        <v>182</v>
      </c>
      <c r="D67" s="15">
        <v>11</v>
      </c>
      <c r="E67" s="16" t="s">
        <v>183</v>
      </c>
      <c r="F67" s="11">
        <v>96438</v>
      </c>
      <c r="G67" s="12">
        <f t="shared" si="1"/>
        <v>5.1027731141605555E-4</v>
      </c>
      <c r="I67" s="41">
        <v>80267</v>
      </c>
    </row>
    <row r="68" spans="1:9" x14ac:dyDescent="0.25">
      <c r="A68" s="7">
        <v>5502640</v>
      </c>
      <c r="B68" s="17" t="s">
        <v>91</v>
      </c>
      <c r="C68" s="17" t="s">
        <v>184</v>
      </c>
      <c r="D68" s="15">
        <v>2</v>
      </c>
      <c r="E68" s="16" t="s">
        <v>185</v>
      </c>
      <c r="F68" s="11">
        <v>110813</v>
      </c>
      <c r="G68" s="12">
        <f t="shared" si="1"/>
        <v>5.8633899199431107E-4</v>
      </c>
      <c r="I68" s="41">
        <v>92231</v>
      </c>
    </row>
    <row r="69" spans="1:9" x14ac:dyDescent="0.25">
      <c r="A69" s="7">
        <v>5502670</v>
      </c>
      <c r="B69" s="17" t="s">
        <v>186</v>
      </c>
      <c r="C69" s="17" t="s">
        <v>187</v>
      </c>
      <c r="D69" s="15">
        <v>8</v>
      </c>
      <c r="E69" s="16" t="s">
        <v>188</v>
      </c>
      <c r="F69" s="11">
        <v>283776</v>
      </c>
      <c r="G69" s="12">
        <f t="shared" si="1"/>
        <v>1.5015290064539144E-3</v>
      </c>
      <c r="I69" s="41">
        <v>236191</v>
      </c>
    </row>
    <row r="70" spans="1:9" x14ac:dyDescent="0.25">
      <c r="A70" s="7">
        <v>5502700</v>
      </c>
      <c r="B70" s="17" t="s">
        <v>21</v>
      </c>
      <c r="C70" s="17" t="s">
        <v>189</v>
      </c>
      <c r="D70" s="15">
        <v>4</v>
      </c>
      <c r="E70" s="16" t="s">
        <v>190</v>
      </c>
      <c r="F70" s="11">
        <v>61370</v>
      </c>
      <c r="G70" s="12">
        <f t="shared" si="1"/>
        <v>3.2472384953652431E-4</v>
      </c>
      <c r="I70" s="41">
        <v>51079</v>
      </c>
    </row>
    <row r="71" spans="1:9" x14ac:dyDescent="0.25">
      <c r="A71" s="7">
        <v>5502730</v>
      </c>
      <c r="B71" s="17" t="s">
        <v>6</v>
      </c>
      <c r="C71" s="17" t="s">
        <v>191</v>
      </c>
      <c r="D71" s="15">
        <v>10</v>
      </c>
      <c r="E71" s="16" t="s">
        <v>192</v>
      </c>
      <c r="F71" s="11">
        <v>251848</v>
      </c>
      <c r="G71" s="12">
        <f t="shared" si="1"/>
        <v>1.3325900612363463E-3</v>
      </c>
      <c r="I71" s="41">
        <v>209616</v>
      </c>
    </row>
    <row r="72" spans="1:9" x14ac:dyDescent="0.25">
      <c r="A72" s="7">
        <v>5502760</v>
      </c>
      <c r="B72" s="17" t="s">
        <v>83</v>
      </c>
      <c r="C72" s="17" t="s">
        <v>193</v>
      </c>
      <c r="D72" s="15">
        <v>8</v>
      </c>
      <c r="E72" s="16" t="s">
        <v>194</v>
      </c>
      <c r="F72" s="11">
        <v>101298</v>
      </c>
      <c r="G72" s="12">
        <f t="shared" si="1"/>
        <v>5.359927735106866E-4</v>
      </c>
      <c r="I72" s="41">
        <v>84312</v>
      </c>
    </row>
    <row r="73" spans="1:9" x14ac:dyDescent="0.25">
      <c r="A73" s="7">
        <v>5502790</v>
      </c>
      <c r="B73" s="17" t="s">
        <v>124</v>
      </c>
      <c r="C73" s="17" t="s">
        <v>195</v>
      </c>
      <c r="D73" s="15">
        <v>11</v>
      </c>
      <c r="E73" s="16" t="s">
        <v>196</v>
      </c>
      <c r="F73" s="11">
        <v>101216</v>
      </c>
      <c r="G73" s="12">
        <f t="shared" si="1"/>
        <v>5.3555889122843155E-4</v>
      </c>
      <c r="I73" s="41">
        <v>84243</v>
      </c>
    </row>
    <row r="74" spans="1:9" x14ac:dyDescent="0.25">
      <c r="A74" s="7">
        <v>5502820</v>
      </c>
      <c r="B74" s="17" t="s">
        <v>150</v>
      </c>
      <c r="C74" s="17" t="s">
        <v>197</v>
      </c>
      <c r="D74" s="15">
        <v>5</v>
      </c>
      <c r="E74" s="16" t="s">
        <v>198</v>
      </c>
      <c r="F74" s="11">
        <v>103421</v>
      </c>
      <c r="G74" s="12">
        <f t="shared" si="1"/>
        <v>5.4722609162321785E-4</v>
      </c>
      <c r="I74" s="41">
        <v>86079</v>
      </c>
    </row>
    <row r="75" spans="1:9" x14ac:dyDescent="0.25">
      <c r="A75" s="7">
        <v>5502880</v>
      </c>
      <c r="B75" s="17" t="s">
        <v>113</v>
      </c>
      <c r="C75" s="17" t="s">
        <v>199</v>
      </c>
      <c r="D75" s="15">
        <v>10</v>
      </c>
      <c r="E75" s="16" t="s">
        <v>200</v>
      </c>
      <c r="F75" s="11">
        <v>125587</v>
      </c>
      <c r="G75" s="12">
        <f t="shared" si="1"/>
        <v>6.6451188026305159E-4</v>
      </c>
      <c r="I75" s="41">
        <v>104528</v>
      </c>
    </row>
    <row r="76" spans="1:9" x14ac:dyDescent="0.25">
      <c r="A76" s="7">
        <v>5502910</v>
      </c>
      <c r="B76" s="17" t="s">
        <v>201</v>
      </c>
      <c r="C76" s="17" t="s">
        <v>202</v>
      </c>
      <c r="D76" s="15">
        <v>8</v>
      </c>
      <c r="E76" s="16" t="s">
        <v>203</v>
      </c>
      <c r="F76" s="11">
        <v>220625</v>
      </c>
      <c r="G76" s="12">
        <f t="shared" si="1"/>
        <v>1.1673814453967031E-3</v>
      </c>
      <c r="I76" s="41">
        <v>183629</v>
      </c>
    </row>
    <row r="77" spans="1:9" x14ac:dyDescent="0.25">
      <c r="A77" s="7">
        <v>5502970</v>
      </c>
      <c r="B77" s="17" t="s">
        <v>83</v>
      </c>
      <c r="C77" s="17" t="s">
        <v>204</v>
      </c>
      <c r="D77" s="15">
        <v>8</v>
      </c>
      <c r="E77" s="16" t="s">
        <v>205</v>
      </c>
      <c r="F77" s="11">
        <v>151084</v>
      </c>
      <c r="G77" s="12">
        <f t="shared" si="1"/>
        <v>7.9942281380766236E-4</v>
      </c>
      <c r="I77" s="41">
        <v>125749</v>
      </c>
    </row>
    <row r="78" spans="1:9" x14ac:dyDescent="0.25">
      <c r="A78" s="7">
        <v>5503030</v>
      </c>
      <c r="B78" s="17" t="s">
        <v>119</v>
      </c>
      <c r="C78" s="17" t="s">
        <v>206</v>
      </c>
      <c r="D78" s="15">
        <v>3</v>
      </c>
      <c r="E78" s="16" t="s">
        <v>207</v>
      </c>
      <c r="F78" s="11">
        <v>70189</v>
      </c>
      <c r="G78" s="12">
        <f t="shared" si="1"/>
        <v>3.7138735986832496E-4</v>
      </c>
      <c r="I78" s="41">
        <v>58419</v>
      </c>
    </row>
    <row r="79" spans="1:9" x14ac:dyDescent="0.25">
      <c r="A79" s="7">
        <v>5503060</v>
      </c>
      <c r="B79" s="17" t="s">
        <v>137</v>
      </c>
      <c r="C79" s="17" t="s">
        <v>208</v>
      </c>
      <c r="D79" s="15">
        <v>1</v>
      </c>
      <c r="E79" s="16" t="s">
        <v>209</v>
      </c>
      <c r="F79" s="11">
        <v>632178</v>
      </c>
      <c r="G79" s="12">
        <f t="shared" si="1"/>
        <v>3.3450101637982868E-3</v>
      </c>
      <c r="I79" s="41">
        <v>526170</v>
      </c>
    </row>
    <row r="80" spans="1:9" x14ac:dyDescent="0.25">
      <c r="A80" s="7">
        <v>5503090</v>
      </c>
      <c r="B80" s="17" t="s">
        <v>74</v>
      </c>
      <c r="C80" s="17" t="s">
        <v>210</v>
      </c>
      <c r="D80" s="15">
        <v>11</v>
      </c>
      <c r="E80" s="16" t="s">
        <v>211</v>
      </c>
      <c r="F80" s="11">
        <v>211738</v>
      </c>
      <c r="G80" s="12">
        <f t="shared" si="1"/>
        <v>1.1203581302454714E-3</v>
      </c>
      <c r="I80" s="41">
        <v>176232</v>
      </c>
    </row>
    <row r="81" spans="1:10" x14ac:dyDescent="0.25">
      <c r="A81" s="7">
        <v>5513170</v>
      </c>
      <c r="B81" s="17" t="s">
        <v>54</v>
      </c>
      <c r="C81" s="17" t="s">
        <v>212</v>
      </c>
      <c r="D81" s="15">
        <v>9</v>
      </c>
      <c r="E81" s="16" t="s">
        <v>213</v>
      </c>
      <c r="F81" s="11">
        <v>659656</v>
      </c>
      <c r="G81" s="12">
        <f t="shared" si="1"/>
        <v>3.490403058332499E-3</v>
      </c>
      <c r="I81" s="41">
        <v>549040</v>
      </c>
    </row>
    <row r="82" spans="1:10" x14ac:dyDescent="0.25">
      <c r="A82" s="7">
        <v>5503150</v>
      </c>
      <c r="B82" s="17" t="s">
        <v>42</v>
      </c>
      <c r="C82" s="17" t="s">
        <v>214</v>
      </c>
      <c r="D82" s="15">
        <v>3</v>
      </c>
      <c r="E82" s="16" t="s">
        <v>215</v>
      </c>
      <c r="F82" s="11">
        <v>171921</v>
      </c>
      <c r="G82" s="12">
        <f t="shared" si="1"/>
        <v>9.0967653472655687E-4</v>
      </c>
      <c r="I82" s="41">
        <v>143092</v>
      </c>
    </row>
    <row r="83" spans="1:10" x14ac:dyDescent="0.25">
      <c r="A83" s="7">
        <v>5503210</v>
      </c>
      <c r="B83" s="17" t="s">
        <v>216</v>
      </c>
      <c r="C83" s="17" t="s">
        <v>217</v>
      </c>
      <c r="D83" s="15">
        <v>7</v>
      </c>
      <c r="E83" s="16" t="s">
        <v>218</v>
      </c>
      <c r="F83" s="11">
        <v>130760</v>
      </c>
      <c r="G83" s="12">
        <f t="shared" si="1"/>
        <v>6.918835027765344E-4</v>
      </c>
      <c r="I83" s="41">
        <v>108833</v>
      </c>
      <c r="J83" s="13"/>
    </row>
    <row r="84" spans="1:10" x14ac:dyDescent="0.25">
      <c r="A84" s="7">
        <v>5503240</v>
      </c>
      <c r="B84" s="17" t="s">
        <v>219</v>
      </c>
      <c r="C84" s="17" t="s">
        <v>220</v>
      </c>
      <c r="D84" s="15">
        <v>4</v>
      </c>
      <c r="E84" s="16" t="s">
        <v>221</v>
      </c>
      <c r="F84" s="11">
        <v>172036</v>
      </c>
      <c r="G84" s="12">
        <f t="shared" si="1"/>
        <v>9.1028502817118288E-4</v>
      </c>
      <c r="I84" s="41">
        <v>143188</v>
      </c>
    </row>
    <row r="85" spans="1:10" x14ac:dyDescent="0.25">
      <c r="A85" s="7">
        <v>5503270</v>
      </c>
      <c r="B85" s="17" t="s">
        <v>86</v>
      </c>
      <c r="C85" s="17" t="s">
        <v>222</v>
      </c>
      <c r="D85" s="15">
        <v>2</v>
      </c>
      <c r="E85" s="16" t="s">
        <v>223</v>
      </c>
      <c r="F85" s="11">
        <v>30788</v>
      </c>
      <c r="G85" s="12">
        <f t="shared" si="1"/>
        <v>1.6290692324475331E-4</v>
      </c>
      <c r="I85" s="41">
        <v>40000</v>
      </c>
    </row>
    <row r="86" spans="1:10" x14ac:dyDescent="0.25">
      <c r="A86" s="7">
        <v>5503180</v>
      </c>
      <c r="B86" s="17" t="s">
        <v>86</v>
      </c>
      <c r="C86" s="17" t="s">
        <v>224</v>
      </c>
      <c r="D86" s="15">
        <v>2</v>
      </c>
      <c r="E86" s="16" t="s">
        <v>225</v>
      </c>
      <c r="F86" s="11">
        <v>150320</v>
      </c>
      <c r="G86" s="12">
        <f t="shared" si="1"/>
        <v>7.9538030083640759E-4</v>
      </c>
      <c r="I86" s="41">
        <v>125113</v>
      </c>
    </row>
    <row r="87" spans="1:10" x14ac:dyDescent="0.25">
      <c r="A87" s="7">
        <v>5503640</v>
      </c>
      <c r="B87" s="17" t="s">
        <v>101</v>
      </c>
      <c r="C87" s="17" t="s">
        <v>226</v>
      </c>
      <c r="D87" s="15">
        <v>2</v>
      </c>
      <c r="E87" s="16" t="s">
        <v>227</v>
      </c>
      <c r="F87" s="11">
        <v>520986</v>
      </c>
      <c r="G87" s="12">
        <f t="shared" si="1"/>
        <v>2.7566657890603823E-3</v>
      </c>
      <c r="I87" s="41">
        <v>433624</v>
      </c>
    </row>
    <row r="88" spans="1:10" x14ac:dyDescent="0.25">
      <c r="A88" s="7">
        <v>5503660</v>
      </c>
      <c r="B88" s="17" t="s">
        <v>216</v>
      </c>
      <c r="C88" s="17" t="s">
        <v>228</v>
      </c>
      <c r="D88" s="15">
        <v>7</v>
      </c>
      <c r="E88" s="16" t="s">
        <v>229</v>
      </c>
      <c r="F88" s="11">
        <v>111390</v>
      </c>
      <c r="G88" s="12">
        <f t="shared" si="1"/>
        <v>5.8939204171213038E-4</v>
      </c>
      <c r="I88" s="41">
        <v>92711</v>
      </c>
    </row>
    <row r="89" spans="1:10" x14ac:dyDescent="0.25">
      <c r="A89" s="7">
        <v>5507260</v>
      </c>
      <c r="B89" s="17" t="s">
        <v>80</v>
      </c>
      <c r="C89" s="17" t="s">
        <v>230</v>
      </c>
      <c r="D89" s="15">
        <v>6</v>
      </c>
      <c r="E89" s="16" t="s">
        <v>231</v>
      </c>
      <c r="F89" s="11">
        <v>103440</v>
      </c>
      <c r="G89" s="12">
        <f t="shared" si="1"/>
        <v>5.4732662532276481E-4</v>
      </c>
      <c r="I89" s="41">
        <v>86094</v>
      </c>
    </row>
    <row r="90" spans="1:10" x14ac:dyDescent="0.25">
      <c r="A90" s="7">
        <v>5503690</v>
      </c>
      <c r="B90" s="17" t="s">
        <v>71</v>
      </c>
      <c r="C90" s="17" t="s">
        <v>232</v>
      </c>
      <c r="D90" s="15">
        <v>3</v>
      </c>
      <c r="E90" s="16" t="s">
        <v>233</v>
      </c>
      <c r="F90" s="11">
        <v>137603</v>
      </c>
      <c r="G90" s="12">
        <f t="shared" si="1"/>
        <v>7.280915083554563E-4</v>
      </c>
      <c r="I90" s="41">
        <v>114529</v>
      </c>
    </row>
    <row r="91" spans="1:10" x14ac:dyDescent="0.25">
      <c r="A91" s="7">
        <v>5503750</v>
      </c>
      <c r="B91" s="17" t="s">
        <v>143</v>
      </c>
      <c r="C91" s="17" t="s">
        <v>234</v>
      </c>
      <c r="D91" s="15">
        <v>2</v>
      </c>
      <c r="E91" s="16" t="s">
        <v>235</v>
      </c>
      <c r="F91" s="11">
        <v>10285</v>
      </c>
      <c r="G91" s="12">
        <f t="shared" si="1"/>
        <v>5.4420478938946591E-5</v>
      </c>
      <c r="I91" s="41">
        <v>40000</v>
      </c>
    </row>
    <row r="92" spans="1:10" x14ac:dyDescent="0.25">
      <c r="A92" s="7">
        <v>5503810</v>
      </c>
      <c r="B92" s="17" t="s">
        <v>77</v>
      </c>
      <c r="C92" s="17" t="s">
        <v>236</v>
      </c>
      <c r="D92" s="15">
        <v>12</v>
      </c>
      <c r="E92" s="16" t="s">
        <v>237</v>
      </c>
      <c r="F92" s="11">
        <v>103213</v>
      </c>
      <c r="G92" s="12">
        <f t="shared" si="1"/>
        <v>5.4612551217554639E-4</v>
      </c>
      <c r="I92" s="41">
        <v>85906</v>
      </c>
    </row>
    <row r="93" spans="1:10" x14ac:dyDescent="0.25">
      <c r="A93" s="7">
        <v>5503840</v>
      </c>
      <c r="B93" s="17" t="s">
        <v>238</v>
      </c>
      <c r="C93" s="17" t="s">
        <v>239</v>
      </c>
      <c r="D93" s="15">
        <v>11</v>
      </c>
      <c r="E93" s="16" t="s">
        <v>240</v>
      </c>
      <c r="F93" s="11">
        <v>219420</v>
      </c>
      <c r="G93" s="12">
        <f t="shared" si="1"/>
        <v>1.1610054923464912E-3</v>
      </c>
      <c r="I93" s="41">
        <v>182626</v>
      </c>
    </row>
    <row r="94" spans="1:10" x14ac:dyDescent="0.25">
      <c r="A94" s="7">
        <v>5504020</v>
      </c>
      <c r="B94" s="17" t="s">
        <v>101</v>
      </c>
      <c r="C94" s="17" t="s">
        <v>241</v>
      </c>
      <c r="D94" s="15">
        <v>2</v>
      </c>
      <c r="E94" s="16" t="s">
        <v>242</v>
      </c>
      <c r="F94" s="11">
        <v>268189</v>
      </c>
      <c r="G94" s="12">
        <f t="shared" si="1"/>
        <v>1.4190543340940349E-3</v>
      </c>
      <c r="I94" s="41">
        <v>223217</v>
      </c>
    </row>
    <row r="95" spans="1:10" x14ac:dyDescent="0.25">
      <c r="A95" s="7">
        <v>5504050</v>
      </c>
      <c r="B95" s="17" t="s">
        <v>27</v>
      </c>
      <c r="C95" s="17" t="s">
        <v>243</v>
      </c>
      <c r="D95" s="15">
        <v>10</v>
      </c>
      <c r="E95" s="16" t="s">
        <v>244</v>
      </c>
      <c r="F95" s="11">
        <v>1814472</v>
      </c>
      <c r="G95" s="12">
        <f t="shared" si="1"/>
        <v>9.6008201518044053E-3</v>
      </c>
      <c r="I95" s="41">
        <v>1510209</v>
      </c>
    </row>
    <row r="96" spans="1:10" x14ac:dyDescent="0.25">
      <c r="A96" s="7">
        <v>5504080</v>
      </c>
      <c r="B96" s="17" t="s">
        <v>54</v>
      </c>
      <c r="C96" s="17" t="s">
        <v>245</v>
      </c>
      <c r="D96" s="15">
        <v>9</v>
      </c>
      <c r="E96" s="16" t="s">
        <v>246</v>
      </c>
      <c r="F96" s="11">
        <v>109934</v>
      </c>
      <c r="G96" s="12">
        <f t="shared" si="1"/>
        <v>5.8168798557843018E-4</v>
      </c>
      <c r="I96" s="41">
        <v>91500</v>
      </c>
    </row>
    <row r="97" spans="1:9" x14ac:dyDescent="0.25">
      <c r="A97" s="7">
        <v>5504110</v>
      </c>
      <c r="B97" s="17" t="s">
        <v>91</v>
      </c>
      <c r="C97" s="17" t="s">
        <v>247</v>
      </c>
      <c r="D97" s="15">
        <v>2</v>
      </c>
      <c r="E97" s="16" t="s">
        <v>248</v>
      </c>
      <c r="F97" s="11">
        <v>241012</v>
      </c>
      <c r="G97" s="12">
        <f t="shared" si="1"/>
        <v>1.2752541050105393E-3</v>
      </c>
      <c r="I97" s="41">
        <v>200597</v>
      </c>
    </row>
    <row r="98" spans="1:9" x14ac:dyDescent="0.25">
      <c r="A98" s="7">
        <v>5504170</v>
      </c>
      <c r="B98" s="17" t="s">
        <v>33</v>
      </c>
      <c r="C98" s="17" t="s">
        <v>249</v>
      </c>
      <c r="D98" s="15">
        <v>9</v>
      </c>
      <c r="E98" s="16" t="s">
        <v>250</v>
      </c>
      <c r="F98" s="11">
        <v>60767</v>
      </c>
      <c r="G98" s="12">
        <f t="shared" si="1"/>
        <v>3.2153322738774599E-4</v>
      </c>
      <c r="I98" s="41">
        <v>50577</v>
      </c>
    </row>
    <row r="99" spans="1:9" x14ac:dyDescent="0.25">
      <c r="A99" s="7">
        <v>5504200</v>
      </c>
      <c r="B99" s="17" t="s">
        <v>39</v>
      </c>
      <c r="C99" s="17" t="s">
        <v>251</v>
      </c>
      <c r="D99" s="15">
        <v>10</v>
      </c>
      <c r="E99" s="16" t="s">
        <v>252</v>
      </c>
      <c r="F99" s="11">
        <v>75532</v>
      </c>
      <c r="G99" s="12">
        <f t="shared" si="1"/>
        <v>3.9965849443038542E-4</v>
      </c>
      <c r="I99" s="41">
        <v>62866</v>
      </c>
    </row>
    <row r="100" spans="1:9" x14ac:dyDescent="0.25">
      <c r="A100" s="7">
        <v>5504230</v>
      </c>
      <c r="B100" s="17" t="s">
        <v>124</v>
      </c>
      <c r="C100" s="17" t="s">
        <v>253</v>
      </c>
      <c r="D100" s="15">
        <v>11</v>
      </c>
      <c r="E100" s="16" t="s">
        <v>254</v>
      </c>
      <c r="F100" s="11">
        <v>112501</v>
      </c>
      <c r="G100" s="12">
        <f t="shared" si="1"/>
        <v>5.9527061751195244E-4</v>
      </c>
      <c r="I100" s="41">
        <v>93636</v>
      </c>
    </row>
    <row r="101" spans="1:9" x14ac:dyDescent="0.25">
      <c r="A101" s="7">
        <v>5504260</v>
      </c>
      <c r="B101" s="17" t="s">
        <v>165</v>
      </c>
      <c r="C101" s="17" t="s">
        <v>255</v>
      </c>
      <c r="D101" s="15">
        <v>7</v>
      </c>
      <c r="E101" s="16" t="s">
        <v>256</v>
      </c>
      <c r="F101" s="11">
        <v>21519</v>
      </c>
      <c r="G101" s="12">
        <f t="shared" si="1"/>
        <v>1.138623516078942E-4</v>
      </c>
      <c r="I101" s="41">
        <v>40000</v>
      </c>
    </row>
    <row r="102" spans="1:9" x14ac:dyDescent="0.25">
      <c r="A102" s="7">
        <v>5504290</v>
      </c>
      <c r="B102" s="17" t="s">
        <v>101</v>
      </c>
      <c r="C102" s="17" t="s">
        <v>257</v>
      </c>
      <c r="D102" s="15">
        <v>2</v>
      </c>
      <c r="E102" s="16" t="s">
        <v>258</v>
      </c>
      <c r="F102" s="11">
        <v>308818</v>
      </c>
      <c r="G102" s="12">
        <f t="shared" si="1"/>
        <v>1.6340324224567437E-3</v>
      </c>
      <c r="I102" s="41">
        <v>257033</v>
      </c>
    </row>
    <row r="103" spans="1:9" x14ac:dyDescent="0.25">
      <c r="A103" s="7">
        <v>5504320</v>
      </c>
      <c r="B103" s="17" t="s">
        <v>259</v>
      </c>
      <c r="C103" s="17" t="s">
        <v>260</v>
      </c>
      <c r="D103" s="15">
        <v>11</v>
      </c>
      <c r="E103" s="16" t="s">
        <v>261</v>
      </c>
      <c r="F103" s="11">
        <v>118869</v>
      </c>
      <c r="G103" s="12">
        <f t="shared" si="1"/>
        <v>6.2896528060220152E-4</v>
      </c>
      <c r="I103" s="41">
        <v>98936</v>
      </c>
    </row>
    <row r="104" spans="1:9" x14ac:dyDescent="0.25">
      <c r="A104" s="7">
        <v>5501770</v>
      </c>
      <c r="B104" s="17" t="s">
        <v>45</v>
      </c>
      <c r="C104" s="17" t="s">
        <v>262</v>
      </c>
      <c r="D104" s="15">
        <v>1</v>
      </c>
      <c r="E104" s="16" t="s">
        <v>263</v>
      </c>
      <c r="F104" s="11">
        <v>137232</v>
      </c>
      <c r="G104" s="12">
        <f t="shared" si="1"/>
        <v>7.261284555906192E-4</v>
      </c>
      <c r="I104" s="41">
        <v>114220</v>
      </c>
    </row>
    <row r="105" spans="1:9" x14ac:dyDescent="0.25">
      <c r="A105" s="7">
        <v>5504350</v>
      </c>
      <c r="B105" s="17" t="s">
        <v>259</v>
      </c>
      <c r="C105" s="17" t="s">
        <v>264</v>
      </c>
      <c r="D105" s="15">
        <v>11</v>
      </c>
      <c r="E105" s="16" t="s">
        <v>265</v>
      </c>
      <c r="F105" s="11">
        <v>35916</v>
      </c>
      <c r="G105" s="12">
        <f t="shared" si="1"/>
        <v>1.9004043962773026E-4</v>
      </c>
      <c r="I105" s="41">
        <v>40000</v>
      </c>
    </row>
    <row r="106" spans="1:9" x14ac:dyDescent="0.25">
      <c r="A106" s="7">
        <v>5504410</v>
      </c>
      <c r="B106" s="17" t="s">
        <v>266</v>
      </c>
      <c r="C106" s="17" t="s">
        <v>267</v>
      </c>
      <c r="D106" s="15">
        <v>6</v>
      </c>
      <c r="E106" s="16" t="s">
        <v>268</v>
      </c>
      <c r="F106" s="11">
        <v>0</v>
      </c>
      <c r="G106" s="12">
        <f t="shared" si="1"/>
        <v>0</v>
      </c>
      <c r="I106" s="41">
        <v>40000</v>
      </c>
    </row>
    <row r="107" spans="1:9" x14ac:dyDescent="0.25">
      <c r="A107" s="7">
        <v>5504440</v>
      </c>
      <c r="B107" s="17" t="s">
        <v>91</v>
      </c>
      <c r="C107" s="17" t="s">
        <v>269</v>
      </c>
      <c r="D107" s="15">
        <v>2</v>
      </c>
      <c r="E107" s="16" t="s">
        <v>270</v>
      </c>
      <c r="F107" s="11">
        <v>131044</v>
      </c>
      <c r="G107" s="12">
        <f t="shared" si="1"/>
        <v>6.9338621702239348E-4</v>
      </c>
      <c r="I107" s="41">
        <v>109070</v>
      </c>
    </row>
    <row r="108" spans="1:9" x14ac:dyDescent="0.25">
      <c r="A108" s="7">
        <v>5504500</v>
      </c>
      <c r="B108" s="17" t="s">
        <v>27</v>
      </c>
      <c r="C108" s="17" t="s">
        <v>271</v>
      </c>
      <c r="D108" s="15">
        <v>10</v>
      </c>
      <c r="E108" s="16" t="s">
        <v>272</v>
      </c>
      <c r="F108" s="11">
        <v>80180</v>
      </c>
      <c r="G108" s="12">
        <f t="shared" si="1"/>
        <v>4.2425221208796673E-4</v>
      </c>
      <c r="I108" s="41">
        <v>66735</v>
      </c>
    </row>
    <row r="109" spans="1:9" x14ac:dyDescent="0.25">
      <c r="A109" s="7">
        <v>5504530</v>
      </c>
      <c r="B109" s="17" t="s">
        <v>150</v>
      </c>
      <c r="C109" s="17" t="s">
        <v>273</v>
      </c>
      <c r="D109" s="15">
        <v>5</v>
      </c>
      <c r="E109" s="16" t="s">
        <v>274</v>
      </c>
      <c r="F109" s="11">
        <v>47557</v>
      </c>
      <c r="G109" s="12">
        <f t="shared" si="1"/>
        <v>2.5163584996591959E-4</v>
      </c>
      <c r="I109" s="41">
        <v>40000</v>
      </c>
    </row>
    <row r="110" spans="1:9" x14ac:dyDescent="0.25">
      <c r="A110" s="7">
        <v>5504590</v>
      </c>
      <c r="B110" s="17" t="s">
        <v>119</v>
      </c>
      <c r="C110" s="17" t="s">
        <v>275</v>
      </c>
      <c r="D110" s="15">
        <v>3</v>
      </c>
      <c r="E110" s="16" t="s">
        <v>276</v>
      </c>
      <c r="F110" s="11">
        <v>245101</v>
      </c>
      <c r="G110" s="12">
        <f t="shared" si="1"/>
        <v>1.2968900154025035E-3</v>
      </c>
      <c r="I110" s="41">
        <v>204001</v>
      </c>
    </row>
    <row r="111" spans="1:9" x14ac:dyDescent="0.25">
      <c r="A111" s="7">
        <v>5514970</v>
      </c>
      <c r="B111" s="17" t="s">
        <v>140</v>
      </c>
      <c r="C111" s="17" t="s">
        <v>277</v>
      </c>
      <c r="D111" s="15">
        <v>10</v>
      </c>
      <c r="E111" s="16" t="s">
        <v>278</v>
      </c>
      <c r="F111" s="11">
        <v>230990</v>
      </c>
      <c r="G111" s="12">
        <f t="shared" si="1"/>
        <v>1.2222252241232156E-3</v>
      </c>
      <c r="I111" s="41">
        <v>192256</v>
      </c>
    </row>
    <row r="112" spans="1:9" x14ac:dyDescent="0.25">
      <c r="A112" s="7">
        <v>5504650</v>
      </c>
      <c r="B112" s="17" t="s">
        <v>279</v>
      </c>
      <c r="C112" s="17" t="s">
        <v>280</v>
      </c>
      <c r="D112" s="15">
        <v>8</v>
      </c>
      <c r="E112" s="16" t="s">
        <v>281</v>
      </c>
      <c r="F112" s="11">
        <v>105861</v>
      </c>
      <c r="G112" s="12">
        <f t="shared" si="1"/>
        <v>5.6013673514397914E-4</v>
      </c>
      <c r="I112" s="41">
        <v>88110</v>
      </c>
    </row>
    <row r="113" spans="1:9" x14ac:dyDescent="0.25">
      <c r="A113" s="7">
        <v>5504680</v>
      </c>
      <c r="B113" s="17" t="s">
        <v>157</v>
      </c>
      <c r="C113" s="17" t="s">
        <v>282</v>
      </c>
      <c r="D113" s="15">
        <v>6</v>
      </c>
      <c r="E113" s="16" t="s">
        <v>283</v>
      </c>
      <c r="F113" s="11">
        <v>1381754</v>
      </c>
      <c r="G113" s="12">
        <f t="shared" si="1"/>
        <v>7.3112021833549061E-3</v>
      </c>
      <c r="I113" s="41">
        <v>1150052</v>
      </c>
    </row>
    <row r="114" spans="1:9" x14ac:dyDescent="0.25">
      <c r="A114" s="7">
        <v>5504720</v>
      </c>
      <c r="B114" s="17" t="s">
        <v>101</v>
      </c>
      <c r="C114" s="17" t="s">
        <v>284</v>
      </c>
      <c r="D114" s="15">
        <v>2</v>
      </c>
      <c r="E114" s="16" t="s">
        <v>285</v>
      </c>
      <c r="F114" s="11">
        <v>28297</v>
      </c>
      <c r="G114" s="12">
        <f t="shared" si="1"/>
        <v>1.4972642610941873E-4</v>
      </c>
      <c r="I114" s="41">
        <v>40000</v>
      </c>
    </row>
    <row r="115" spans="1:9" x14ac:dyDescent="0.25">
      <c r="A115" s="7">
        <v>5504740</v>
      </c>
      <c r="B115" s="17" t="s">
        <v>286</v>
      </c>
      <c r="C115" s="17" t="s">
        <v>287</v>
      </c>
      <c r="D115" s="15">
        <v>2</v>
      </c>
      <c r="E115" s="16" t="s">
        <v>288</v>
      </c>
      <c r="F115" s="11">
        <v>303615</v>
      </c>
      <c r="G115" s="12">
        <f t="shared" si="1"/>
        <v>1.6065020625229236E-3</v>
      </c>
      <c r="I115" s="41">
        <v>252703</v>
      </c>
    </row>
    <row r="116" spans="1:9" x14ac:dyDescent="0.25">
      <c r="A116" s="7">
        <v>5504800</v>
      </c>
      <c r="B116" s="17" t="s">
        <v>137</v>
      </c>
      <c r="C116" s="17" t="s">
        <v>289</v>
      </c>
      <c r="D116" s="15">
        <v>1</v>
      </c>
      <c r="E116" s="16" t="s">
        <v>290</v>
      </c>
      <c r="F116" s="11">
        <v>89132</v>
      </c>
      <c r="G116" s="12">
        <f t="shared" si="1"/>
        <v>4.7161945831659577E-4</v>
      </c>
      <c r="I116" s="41">
        <v>74186</v>
      </c>
    </row>
    <row r="117" spans="1:9" x14ac:dyDescent="0.25">
      <c r="A117" s="7">
        <v>5504830</v>
      </c>
      <c r="B117" s="17" t="s">
        <v>137</v>
      </c>
      <c r="C117" s="17" t="s">
        <v>291</v>
      </c>
      <c r="D117" s="15">
        <v>1</v>
      </c>
      <c r="E117" s="16" t="s">
        <v>292</v>
      </c>
      <c r="F117" s="11">
        <v>339363</v>
      </c>
      <c r="G117" s="12">
        <f t="shared" si="1"/>
        <v>1.7956535725967655E-3</v>
      </c>
      <c r="I117" s="41">
        <v>282456</v>
      </c>
    </row>
    <row r="118" spans="1:9" x14ac:dyDescent="0.25">
      <c r="A118" s="7">
        <v>5504860</v>
      </c>
      <c r="B118" s="17" t="s">
        <v>30</v>
      </c>
      <c r="C118" s="17" t="s">
        <v>293</v>
      </c>
      <c r="D118" s="15">
        <v>11</v>
      </c>
      <c r="E118" s="16" t="s">
        <v>294</v>
      </c>
      <c r="F118" s="11">
        <v>173678</v>
      </c>
      <c r="G118" s="12">
        <f t="shared" si="1"/>
        <v>9.1897325631097387E-4</v>
      </c>
      <c r="I118" s="41">
        <v>144554</v>
      </c>
    </row>
    <row r="119" spans="1:9" x14ac:dyDescent="0.25">
      <c r="A119" s="7">
        <v>5504920</v>
      </c>
      <c r="B119" s="17" t="s">
        <v>36</v>
      </c>
      <c r="C119" s="17" t="s">
        <v>295</v>
      </c>
      <c r="D119" s="15">
        <v>6</v>
      </c>
      <c r="E119" s="16" t="s">
        <v>296</v>
      </c>
      <c r="F119" s="11">
        <v>53677</v>
      </c>
      <c r="G119" s="12">
        <f t="shared" si="1"/>
        <v>2.840182837147143E-4</v>
      </c>
      <c r="I119" s="41">
        <v>44676</v>
      </c>
    </row>
    <row r="120" spans="1:9" x14ac:dyDescent="0.25">
      <c r="A120" s="7">
        <v>5504960</v>
      </c>
      <c r="B120" s="17" t="s">
        <v>39</v>
      </c>
      <c r="C120" s="17" t="s">
        <v>297</v>
      </c>
      <c r="D120" s="15">
        <v>4</v>
      </c>
      <c r="E120" s="16" t="s">
        <v>298</v>
      </c>
      <c r="F120" s="11">
        <v>125433</v>
      </c>
      <c r="G120" s="12">
        <f t="shared" si="1"/>
        <v>6.6369702817198719E-4</v>
      </c>
      <c r="I120" s="41">
        <v>104400</v>
      </c>
    </row>
    <row r="121" spans="1:9" x14ac:dyDescent="0.25">
      <c r="A121" s="7">
        <v>5505100</v>
      </c>
      <c r="B121" s="17" t="s">
        <v>101</v>
      </c>
      <c r="C121" s="17" t="s">
        <v>299</v>
      </c>
      <c r="D121" s="15">
        <v>2</v>
      </c>
      <c r="E121" s="16" t="s">
        <v>300</v>
      </c>
      <c r="F121" s="11">
        <v>19780</v>
      </c>
      <c r="G121" s="12">
        <f t="shared" si="1"/>
        <v>1.0466087247567949E-4</v>
      </c>
      <c r="I121" s="41">
        <v>40000</v>
      </c>
    </row>
    <row r="122" spans="1:9" x14ac:dyDescent="0.25">
      <c r="A122" s="7">
        <v>5505130</v>
      </c>
      <c r="B122" s="17" t="s">
        <v>101</v>
      </c>
      <c r="C122" s="17" t="s">
        <v>301</v>
      </c>
      <c r="D122" s="15">
        <v>2</v>
      </c>
      <c r="E122" s="16" t="s">
        <v>302</v>
      </c>
      <c r="F122" s="11">
        <v>74145</v>
      </c>
      <c r="G122" s="12">
        <f t="shared" si="1"/>
        <v>3.9231953436346089E-4</v>
      </c>
      <c r="I122" s="41">
        <v>61712</v>
      </c>
    </row>
    <row r="123" spans="1:9" x14ac:dyDescent="0.25">
      <c r="A123" s="7">
        <v>5505160</v>
      </c>
      <c r="B123" s="17" t="s">
        <v>266</v>
      </c>
      <c r="C123" s="17" t="s">
        <v>303</v>
      </c>
      <c r="D123" s="15">
        <v>1</v>
      </c>
      <c r="E123" s="16" t="s">
        <v>304</v>
      </c>
      <c r="F123" s="11">
        <v>90372</v>
      </c>
      <c r="G123" s="12">
        <f t="shared" si="1"/>
        <v>4.781806050238679E-4</v>
      </c>
      <c r="I123" s="41">
        <v>75218</v>
      </c>
    </row>
    <row r="124" spans="1:9" x14ac:dyDescent="0.25">
      <c r="A124" s="7">
        <v>5505220</v>
      </c>
      <c r="B124" s="17" t="s">
        <v>305</v>
      </c>
      <c r="C124" s="17" t="s">
        <v>306</v>
      </c>
      <c r="D124" s="15">
        <v>7</v>
      </c>
      <c r="E124" s="16" t="s">
        <v>307</v>
      </c>
      <c r="F124" s="11">
        <v>79014</v>
      </c>
      <c r="G124" s="12">
        <f t="shared" si="1"/>
        <v>4.1808261768419309E-4</v>
      </c>
      <c r="I124" s="41">
        <v>65764</v>
      </c>
    </row>
    <row r="125" spans="1:9" x14ac:dyDescent="0.25">
      <c r="A125" s="7">
        <v>5505250</v>
      </c>
      <c r="B125" s="17" t="s">
        <v>308</v>
      </c>
      <c r="C125" s="17" t="s">
        <v>309</v>
      </c>
      <c r="D125" s="15">
        <v>8</v>
      </c>
      <c r="E125" s="16" t="s">
        <v>310</v>
      </c>
      <c r="F125" s="11">
        <v>142060</v>
      </c>
      <c r="G125" s="12">
        <f t="shared" si="1"/>
        <v>7.5167459777022397E-4</v>
      </c>
      <c r="I125" s="41">
        <v>118238</v>
      </c>
    </row>
    <row r="126" spans="1:9" x14ac:dyDescent="0.25">
      <c r="A126" s="7">
        <v>5505280</v>
      </c>
      <c r="B126" s="17" t="s">
        <v>311</v>
      </c>
      <c r="C126" s="17" t="s">
        <v>312</v>
      </c>
      <c r="D126" s="15">
        <v>10</v>
      </c>
      <c r="E126" s="16" t="s">
        <v>313</v>
      </c>
      <c r="F126" s="11">
        <v>202503</v>
      </c>
      <c r="G126" s="12">
        <f t="shared" si="1"/>
        <v>1.0714934610183279E-3</v>
      </c>
      <c r="I126" s="41">
        <v>168546</v>
      </c>
    </row>
    <row r="127" spans="1:9" x14ac:dyDescent="0.25">
      <c r="A127" s="7">
        <v>5505370</v>
      </c>
      <c r="B127" s="17" t="s">
        <v>21</v>
      </c>
      <c r="C127" s="17" t="s">
        <v>314</v>
      </c>
      <c r="D127" s="15">
        <v>10</v>
      </c>
      <c r="E127" s="16" t="s">
        <v>315</v>
      </c>
      <c r="F127" s="11">
        <v>42283</v>
      </c>
      <c r="G127" s="12">
        <f t="shared" si="1"/>
        <v>2.2372981147063479E-4</v>
      </c>
      <c r="I127" s="41">
        <v>40000</v>
      </c>
    </row>
    <row r="128" spans="1:9" x14ac:dyDescent="0.25">
      <c r="A128" s="7">
        <v>5505460</v>
      </c>
      <c r="B128" s="17" t="s">
        <v>137</v>
      </c>
      <c r="C128" s="17" t="s">
        <v>316</v>
      </c>
      <c r="D128" s="15">
        <v>1</v>
      </c>
      <c r="E128" s="16" t="s">
        <v>317</v>
      </c>
      <c r="F128" s="11">
        <v>136867</v>
      </c>
      <c r="G128" s="12">
        <f t="shared" si="1"/>
        <v>7.2419715030984963E-4</v>
      </c>
      <c r="I128" s="41">
        <v>113916</v>
      </c>
    </row>
    <row r="129" spans="1:9" x14ac:dyDescent="0.25">
      <c r="A129" s="7">
        <v>5505520</v>
      </c>
      <c r="B129" s="17" t="s">
        <v>62</v>
      </c>
      <c r="C129" s="17" t="s">
        <v>318</v>
      </c>
      <c r="D129" s="15">
        <v>11</v>
      </c>
      <c r="E129" s="16" t="s">
        <v>319</v>
      </c>
      <c r="F129" s="11">
        <v>86185</v>
      </c>
      <c r="G129" s="12">
        <f t="shared" si="1"/>
        <v>4.5602615239213537E-4</v>
      </c>
      <c r="I129" s="41">
        <v>71733</v>
      </c>
    </row>
    <row r="130" spans="1:9" x14ac:dyDescent="0.25">
      <c r="A130" s="7">
        <v>5505580</v>
      </c>
      <c r="B130" s="17" t="s">
        <v>83</v>
      </c>
      <c r="C130" s="17" t="s">
        <v>320</v>
      </c>
      <c r="D130" s="15">
        <v>8</v>
      </c>
      <c r="E130" s="16" t="s">
        <v>321</v>
      </c>
      <c r="F130" s="11">
        <v>46108</v>
      </c>
      <c r="G130" s="12">
        <f t="shared" ref="G130:G193" si="2">F130/$F$444</f>
        <v>2.4396883256363146E-4</v>
      </c>
      <c r="I130" s="41">
        <v>40000</v>
      </c>
    </row>
    <row r="131" spans="1:9" x14ac:dyDescent="0.25">
      <c r="A131" s="7">
        <v>5505610</v>
      </c>
      <c r="B131" s="17" t="s">
        <v>168</v>
      </c>
      <c r="C131" s="17" t="s">
        <v>322</v>
      </c>
      <c r="D131" s="15">
        <v>1</v>
      </c>
      <c r="E131" s="16" t="s">
        <v>323</v>
      </c>
      <c r="F131" s="11">
        <v>57032</v>
      </c>
      <c r="G131" s="12">
        <f t="shared" si="2"/>
        <v>3.0177041855576105E-4</v>
      </c>
      <c r="I131" s="41">
        <v>47468</v>
      </c>
    </row>
    <row r="132" spans="1:9" x14ac:dyDescent="0.25">
      <c r="A132" s="7">
        <v>5505640</v>
      </c>
      <c r="B132" s="17" t="s">
        <v>6</v>
      </c>
      <c r="C132" s="17" t="s">
        <v>324</v>
      </c>
      <c r="D132" s="15">
        <v>10</v>
      </c>
      <c r="E132" s="16" t="s">
        <v>325</v>
      </c>
      <c r="F132" s="11">
        <v>273076</v>
      </c>
      <c r="G132" s="12">
        <f t="shared" si="2"/>
        <v>1.4449126598669695E-3</v>
      </c>
      <c r="I132" s="41">
        <v>227285</v>
      </c>
    </row>
    <row r="133" spans="1:9" x14ac:dyDescent="0.25">
      <c r="A133" s="7">
        <v>5505670</v>
      </c>
      <c r="B133" s="17" t="s">
        <v>326</v>
      </c>
      <c r="C133" s="17" t="s">
        <v>327</v>
      </c>
      <c r="D133" s="15">
        <v>11</v>
      </c>
      <c r="E133" s="16" t="s">
        <v>328</v>
      </c>
      <c r="F133" s="11">
        <v>188832</v>
      </c>
      <c r="G133" s="12">
        <f t="shared" si="2"/>
        <v>9.9915681857065263E-4</v>
      </c>
      <c r="I133" s="41">
        <v>157167</v>
      </c>
    </row>
    <row r="134" spans="1:9" x14ac:dyDescent="0.25">
      <c r="A134" s="7">
        <v>5505820</v>
      </c>
      <c r="B134" s="17" t="s">
        <v>51</v>
      </c>
      <c r="C134" s="17" t="s">
        <v>329</v>
      </c>
      <c r="D134" s="15">
        <v>7</v>
      </c>
      <c r="E134" s="16" t="s">
        <v>330</v>
      </c>
      <c r="F134" s="11">
        <v>6062642</v>
      </c>
      <c r="G134" s="12">
        <f t="shared" si="2"/>
        <v>3.2078938383604573E-2</v>
      </c>
      <c r="I134" s="41">
        <v>5046016</v>
      </c>
    </row>
    <row r="135" spans="1:9" x14ac:dyDescent="0.25">
      <c r="A135" s="7">
        <v>5505880</v>
      </c>
      <c r="B135" s="17" t="s">
        <v>98</v>
      </c>
      <c r="C135" s="17" t="s">
        <v>331</v>
      </c>
      <c r="D135" s="15">
        <v>6</v>
      </c>
      <c r="E135" s="16" t="s">
        <v>332</v>
      </c>
      <c r="F135" s="11">
        <v>26727</v>
      </c>
      <c r="G135" s="12">
        <f t="shared" si="2"/>
        <v>1.4141916777843711E-4</v>
      </c>
      <c r="I135" s="41">
        <v>40000</v>
      </c>
    </row>
    <row r="136" spans="1:9" x14ac:dyDescent="0.25">
      <c r="A136" s="7">
        <v>5505910</v>
      </c>
      <c r="B136" s="17" t="s">
        <v>137</v>
      </c>
      <c r="C136" s="17" t="s">
        <v>333</v>
      </c>
      <c r="D136" s="15">
        <v>1</v>
      </c>
      <c r="E136" s="16" t="s">
        <v>334</v>
      </c>
      <c r="F136" s="11">
        <v>363011</v>
      </c>
      <c r="G136" s="12">
        <f t="shared" si="2"/>
        <v>1.9207809898012583E-3</v>
      </c>
      <c r="I136" s="41">
        <v>302139</v>
      </c>
    </row>
    <row r="137" spans="1:9" x14ac:dyDescent="0.25">
      <c r="A137" s="7">
        <v>5505940</v>
      </c>
      <c r="B137" s="17" t="s">
        <v>137</v>
      </c>
      <c r="C137" s="17" t="s">
        <v>335</v>
      </c>
      <c r="D137" s="15">
        <v>1</v>
      </c>
      <c r="E137" s="16" t="s">
        <v>336</v>
      </c>
      <c r="F137" s="11">
        <v>528982</v>
      </c>
      <c r="G137" s="12">
        <f t="shared" si="2"/>
        <v>2.7989746028275982E-3</v>
      </c>
      <c r="I137" s="41">
        <v>440279</v>
      </c>
    </row>
    <row r="138" spans="1:9" x14ac:dyDescent="0.25">
      <c r="A138" s="7">
        <v>5505970</v>
      </c>
      <c r="B138" s="17" t="s">
        <v>6</v>
      </c>
      <c r="C138" s="17" t="s">
        <v>337</v>
      </c>
      <c r="D138" s="15">
        <v>10</v>
      </c>
      <c r="E138" s="16" t="s">
        <v>338</v>
      </c>
      <c r="F138" s="11">
        <v>237925</v>
      </c>
      <c r="G138" s="12">
        <f t="shared" si="2"/>
        <v>1.2589200244578385E-3</v>
      </c>
      <c r="I138" s="41">
        <v>198028</v>
      </c>
    </row>
    <row r="139" spans="1:9" x14ac:dyDescent="0.25">
      <c r="A139" s="7">
        <v>5500056</v>
      </c>
      <c r="B139" s="17" t="s">
        <v>116</v>
      </c>
      <c r="C139" s="17" t="s">
        <v>339</v>
      </c>
      <c r="D139" s="15">
        <v>8</v>
      </c>
      <c r="E139" s="16" t="s">
        <v>340</v>
      </c>
      <c r="F139" s="11">
        <v>78523</v>
      </c>
      <c r="G139" s="12">
        <f t="shared" si="2"/>
        <v>4.1548461523800711E-4</v>
      </c>
      <c r="I139" s="41">
        <v>65356</v>
      </c>
    </row>
    <row r="140" spans="1:9" x14ac:dyDescent="0.25">
      <c r="A140" s="7">
        <v>5506030</v>
      </c>
      <c r="B140" s="17" t="s">
        <v>45</v>
      </c>
      <c r="C140" s="17" t="s">
        <v>341</v>
      </c>
      <c r="D140" s="15">
        <v>1</v>
      </c>
      <c r="E140" s="16" t="s">
        <v>342</v>
      </c>
      <c r="F140" s="11">
        <v>97961</v>
      </c>
      <c r="G140" s="12">
        <f t="shared" si="2"/>
        <v>5.1833588112184224E-4</v>
      </c>
      <c r="I140" s="41">
        <v>81534</v>
      </c>
    </row>
    <row r="141" spans="1:9" x14ac:dyDescent="0.25">
      <c r="A141" s="7">
        <v>5506090</v>
      </c>
      <c r="B141" s="17" t="s">
        <v>266</v>
      </c>
      <c r="C141" s="17" t="s">
        <v>343</v>
      </c>
      <c r="D141" s="15">
        <v>6</v>
      </c>
      <c r="E141" s="16" t="s">
        <v>344</v>
      </c>
      <c r="F141" s="11">
        <v>177799</v>
      </c>
      <c r="G141" s="12">
        <f t="shared" si="2"/>
        <v>9.4077848661796454E-4</v>
      </c>
      <c r="I141" s="41">
        <v>147984</v>
      </c>
    </row>
    <row r="142" spans="1:9" x14ac:dyDescent="0.25">
      <c r="A142" s="7">
        <v>5506120</v>
      </c>
      <c r="B142" s="17" t="s">
        <v>266</v>
      </c>
      <c r="C142" s="17" t="s">
        <v>345</v>
      </c>
      <c r="D142" s="15">
        <v>6</v>
      </c>
      <c r="E142" s="16" t="s">
        <v>346</v>
      </c>
      <c r="F142" s="11">
        <v>50138</v>
      </c>
      <c r="G142" s="12">
        <f t="shared" si="2"/>
        <v>2.6529255936226585E-4</v>
      </c>
      <c r="I142" s="41">
        <v>41731</v>
      </c>
    </row>
    <row r="143" spans="1:9" x14ac:dyDescent="0.25">
      <c r="A143" s="7">
        <v>5506140</v>
      </c>
      <c r="B143" s="17" t="s">
        <v>45</v>
      </c>
      <c r="C143" s="17" t="s">
        <v>347</v>
      </c>
      <c r="D143" s="15">
        <v>1</v>
      </c>
      <c r="E143" s="16" t="s">
        <v>348</v>
      </c>
      <c r="F143" s="11">
        <v>44860</v>
      </c>
      <c r="G143" s="12">
        <f t="shared" si="2"/>
        <v>2.3736535587760274E-4</v>
      </c>
      <c r="I143" s="41">
        <v>40000</v>
      </c>
    </row>
    <row r="144" spans="1:9" x14ac:dyDescent="0.25">
      <c r="A144" s="7">
        <v>5506270</v>
      </c>
      <c r="B144" s="17" t="s">
        <v>349</v>
      </c>
      <c r="C144" s="17" t="s">
        <v>350</v>
      </c>
      <c r="D144" s="15">
        <v>12</v>
      </c>
      <c r="E144" s="16" t="s">
        <v>351</v>
      </c>
      <c r="F144" s="11">
        <v>659675</v>
      </c>
      <c r="G144" s="12">
        <f t="shared" si="2"/>
        <v>3.4905035920320461E-3</v>
      </c>
      <c r="I144" s="41">
        <v>549056</v>
      </c>
    </row>
    <row r="145" spans="1:9" x14ac:dyDescent="0.25">
      <c r="A145" s="7">
        <v>5500075</v>
      </c>
      <c r="B145" s="17" t="s">
        <v>80</v>
      </c>
      <c r="C145" s="17" t="s">
        <v>352</v>
      </c>
      <c r="D145" s="15">
        <v>6</v>
      </c>
      <c r="E145" s="16" t="s">
        <v>353</v>
      </c>
      <c r="F145" s="11">
        <v>44830</v>
      </c>
      <c r="G145" s="12">
        <f t="shared" si="2"/>
        <v>2.3720661845726552E-4</v>
      </c>
      <c r="I145" s="41">
        <v>40000</v>
      </c>
    </row>
    <row r="146" spans="1:9" x14ac:dyDescent="0.25">
      <c r="A146" s="7">
        <v>5506420</v>
      </c>
      <c r="B146" s="17" t="s">
        <v>71</v>
      </c>
      <c r="C146" s="17" t="s">
        <v>354</v>
      </c>
      <c r="D146" s="15">
        <v>3</v>
      </c>
      <c r="E146" s="16" t="s">
        <v>355</v>
      </c>
      <c r="F146" s="11">
        <v>30542</v>
      </c>
      <c r="G146" s="12">
        <f t="shared" si="2"/>
        <v>1.6160527639798802E-4</v>
      </c>
      <c r="I146" s="41">
        <v>40000</v>
      </c>
    </row>
    <row r="147" spans="1:9" x14ac:dyDescent="0.25">
      <c r="A147" s="7">
        <v>5506450</v>
      </c>
      <c r="B147" s="17" t="s">
        <v>130</v>
      </c>
      <c r="C147" s="17" t="s">
        <v>356</v>
      </c>
      <c r="D147" s="15">
        <v>7</v>
      </c>
      <c r="E147" s="16" t="s">
        <v>357</v>
      </c>
      <c r="F147" s="11">
        <v>37437</v>
      </c>
      <c r="G147" s="12">
        <f t="shared" si="2"/>
        <v>1.9808842683882778E-4</v>
      </c>
      <c r="I147" s="41">
        <v>40000</v>
      </c>
    </row>
    <row r="148" spans="1:9" x14ac:dyDescent="0.25">
      <c r="A148" s="7">
        <v>5506480</v>
      </c>
      <c r="B148" s="17" t="s">
        <v>219</v>
      </c>
      <c r="C148" s="17" t="s">
        <v>358</v>
      </c>
      <c r="D148" s="15">
        <v>4</v>
      </c>
      <c r="E148" s="16" t="s">
        <v>359</v>
      </c>
      <c r="F148" s="11">
        <v>475149</v>
      </c>
      <c r="G148" s="12">
        <f t="shared" si="2"/>
        <v>2.5141308845271302E-3</v>
      </c>
      <c r="I148" s="41">
        <v>395473</v>
      </c>
    </row>
    <row r="149" spans="1:9" x14ac:dyDescent="0.25">
      <c r="A149" s="7">
        <v>5506540</v>
      </c>
      <c r="B149" s="17" t="s">
        <v>65</v>
      </c>
      <c r="C149" s="17" t="s">
        <v>360</v>
      </c>
      <c r="D149" s="15">
        <v>4</v>
      </c>
      <c r="E149" s="16" t="s">
        <v>361</v>
      </c>
      <c r="F149" s="11">
        <v>251116</v>
      </c>
      <c r="G149" s="12">
        <f t="shared" si="2"/>
        <v>1.3287168681801178E-3</v>
      </c>
      <c r="I149" s="41">
        <v>209007</v>
      </c>
    </row>
    <row r="150" spans="1:9" x14ac:dyDescent="0.25">
      <c r="A150" s="7">
        <v>5500080</v>
      </c>
      <c r="B150" s="17" t="s">
        <v>266</v>
      </c>
      <c r="C150" s="17" t="s">
        <v>362</v>
      </c>
      <c r="D150" s="15">
        <v>6</v>
      </c>
      <c r="E150" s="16" t="s">
        <v>363</v>
      </c>
      <c r="F150" s="11">
        <v>0</v>
      </c>
      <c r="G150" s="12">
        <f t="shared" si="2"/>
        <v>0</v>
      </c>
      <c r="I150" s="41">
        <v>40000</v>
      </c>
    </row>
    <row r="151" spans="1:9" x14ac:dyDescent="0.25">
      <c r="A151" s="7">
        <v>5506570</v>
      </c>
      <c r="B151" s="17" t="s">
        <v>80</v>
      </c>
      <c r="C151" s="17" t="s">
        <v>364</v>
      </c>
      <c r="D151" s="15">
        <v>6</v>
      </c>
      <c r="E151" s="16" t="s">
        <v>365</v>
      </c>
      <c r="F151" s="11">
        <v>82829</v>
      </c>
      <c r="G151" s="12">
        <f t="shared" si="2"/>
        <v>4.3826872630374405E-4</v>
      </c>
      <c r="I151" s="41">
        <v>68940</v>
      </c>
    </row>
    <row r="152" spans="1:9" x14ac:dyDescent="0.25">
      <c r="A152" s="7">
        <v>5506600</v>
      </c>
      <c r="B152" s="17" t="s">
        <v>36</v>
      </c>
      <c r="C152" s="17" t="s">
        <v>366</v>
      </c>
      <c r="D152" s="15">
        <v>6</v>
      </c>
      <c r="E152" s="16" t="s">
        <v>367</v>
      </c>
      <c r="F152" s="11">
        <v>101316</v>
      </c>
      <c r="G152" s="12">
        <f t="shared" si="2"/>
        <v>5.3608801596288899E-4</v>
      </c>
      <c r="I152" s="41">
        <v>84327</v>
      </c>
    </row>
    <row r="153" spans="1:9" x14ac:dyDescent="0.25">
      <c r="A153" s="7">
        <v>5506660</v>
      </c>
      <c r="B153" s="17" t="s">
        <v>165</v>
      </c>
      <c r="C153" s="17" t="s">
        <v>368</v>
      </c>
      <c r="D153" s="15">
        <v>7</v>
      </c>
      <c r="E153" s="16" t="s">
        <v>369</v>
      </c>
      <c r="F153" s="11">
        <v>27923</v>
      </c>
      <c r="G153" s="12">
        <f t="shared" si="2"/>
        <v>1.4774749960254796E-4</v>
      </c>
      <c r="I153" s="41">
        <v>40000</v>
      </c>
    </row>
    <row r="154" spans="1:9" x14ac:dyDescent="0.25">
      <c r="A154" s="7">
        <v>5506630</v>
      </c>
      <c r="B154" s="17" t="s">
        <v>51</v>
      </c>
      <c r="C154" s="17" t="s">
        <v>370</v>
      </c>
      <c r="D154" s="15">
        <v>7</v>
      </c>
      <c r="E154" s="16" t="s">
        <v>371</v>
      </c>
      <c r="F154" s="11">
        <v>355959</v>
      </c>
      <c r="G154" s="12">
        <f t="shared" si="2"/>
        <v>1.8834671135273204E-3</v>
      </c>
      <c r="I154" s="41">
        <v>296269</v>
      </c>
    </row>
    <row r="155" spans="1:9" x14ac:dyDescent="0.25">
      <c r="A155" s="7">
        <v>5506690</v>
      </c>
      <c r="B155" s="17" t="s">
        <v>62</v>
      </c>
      <c r="C155" s="17" t="s">
        <v>372</v>
      </c>
      <c r="D155" s="15">
        <v>11</v>
      </c>
      <c r="E155" s="16" t="s">
        <v>373</v>
      </c>
      <c r="F155" s="11">
        <v>145780</v>
      </c>
      <c r="G155" s="12">
        <f t="shared" si="2"/>
        <v>7.7135803789204029E-4</v>
      </c>
      <c r="I155" s="41">
        <v>121335</v>
      </c>
    </row>
    <row r="156" spans="1:9" x14ac:dyDescent="0.25">
      <c r="A156" s="7">
        <v>5506750</v>
      </c>
      <c r="B156" s="17" t="s">
        <v>374</v>
      </c>
      <c r="C156" s="17" t="s">
        <v>375</v>
      </c>
      <c r="D156" s="15">
        <v>12</v>
      </c>
      <c r="E156" s="16" t="s">
        <v>376</v>
      </c>
      <c r="F156" s="11">
        <v>134999</v>
      </c>
      <c r="G156" s="12">
        <f t="shared" si="2"/>
        <v>7.143131002701849E-4</v>
      </c>
      <c r="I156" s="41">
        <v>112361</v>
      </c>
    </row>
    <row r="157" spans="1:9" x14ac:dyDescent="0.25">
      <c r="A157" s="7">
        <v>5506780</v>
      </c>
      <c r="B157" s="17" t="s">
        <v>80</v>
      </c>
      <c r="C157" s="17" t="s">
        <v>377</v>
      </c>
      <c r="D157" s="15">
        <v>6</v>
      </c>
      <c r="E157" s="16" t="s">
        <v>378</v>
      </c>
      <c r="F157" s="11">
        <v>42389</v>
      </c>
      <c r="G157" s="12">
        <f t="shared" si="2"/>
        <v>2.2429068368915966E-4</v>
      </c>
      <c r="I157" s="41">
        <v>40000</v>
      </c>
    </row>
    <row r="158" spans="1:9" x14ac:dyDescent="0.25">
      <c r="A158" s="7">
        <v>5506810</v>
      </c>
      <c r="B158" s="17" t="s">
        <v>39</v>
      </c>
      <c r="C158" s="17" t="s">
        <v>379</v>
      </c>
      <c r="D158" s="15">
        <v>4</v>
      </c>
      <c r="E158" s="16" t="s">
        <v>380</v>
      </c>
      <c r="F158" s="11">
        <v>123971</v>
      </c>
      <c r="G158" s="12">
        <f t="shared" si="2"/>
        <v>6.5596122455421956E-4</v>
      </c>
      <c r="I158" s="41">
        <v>103183</v>
      </c>
    </row>
    <row r="159" spans="1:9" x14ac:dyDescent="0.25">
      <c r="A159" s="19">
        <v>5506840</v>
      </c>
      <c r="B159" s="17" t="s">
        <v>186</v>
      </c>
      <c r="C159" s="17" t="s">
        <v>381</v>
      </c>
      <c r="D159" s="15">
        <v>5</v>
      </c>
      <c r="E159" s="16" t="s">
        <v>382</v>
      </c>
      <c r="F159" s="11">
        <v>77730</v>
      </c>
      <c r="G159" s="12">
        <f t="shared" si="2"/>
        <v>4.1128865609375972E-4</v>
      </c>
      <c r="I159" s="41">
        <v>64696</v>
      </c>
    </row>
    <row r="160" spans="1:9" x14ac:dyDescent="0.25">
      <c r="A160" s="7">
        <v>5506870</v>
      </c>
      <c r="B160" s="17" t="s">
        <v>71</v>
      </c>
      <c r="C160" s="17" t="s">
        <v>383</v>
      </c>
      <c r="D160" s="15">
        <v>3</v>
      </c>
      <c r="E160" s="16" t="s">
        <v>384</v>
      </c>
      <c r="F160" s="11">
        <v>126251</v>
      </c>
      <c r="G160" s="12">
        <f t="shared" si="2"/>
        <v>6.6802526849984892E-4</v>
      </c>
      <c r="I160" s="41">
        <v>105080</v>
      </c>
    </row>
    <row r="161" spans="1:9" x14ac:dyDescent="0.25">
      <c r="A161" s="7">
        <v>5506960</v>
      </c>
      <c r="B161" s="17" t="s">
        <v>385</v>
      </c>
      <c r="C161" s="17" t="s">
        <v>386</v>
      </c>
      <c r="D161" s="15">
        <v>3</v>
      </c>
      <c r="E161" s="16" t="s">
        <v>387</v>
      </c>
      <c r="F161" s="11">
        <v>50996</v>
      </c>
      <c r="G161" s="12">
        <f t="shared" si="2"/>
        <v>2.6983244958391059E-4</v>
      </c>
      <c r="I161" s="41">
        <v>42445</v>
      </c>
    </row>
    <row r="162" spans="1:9" x14ac:dyDescent="0.25">
      <c r="A162" s="7">
        <v>5507020</v>
      </c>
      <c r="B162" s="17" t="s">
        <v>91</v>
      </c>
      <c r="C162" s="17" t="s">
        <v>388</v>
      </c>
      <c r="D162" s="15">
        <v>2</v>
      </c>
      <c r="E162" s="16" t="s">
        <v>389</v>
      </c>
      <c r="F162" s="11">
        <v>2403086</v>
      </c>
      <c r="G162" s="12">
        <f t="shared" si="2"/>
        <v>1.2715322416283656E-2</v>
      </c>
      <c r="I162" s="41">
        <v>2000119</v>
      </c>
    </row>
    <row r="163" spans="1:9" x14ac:dyDescent="0.25">
      <c r="A163" s="7">
        <v>5507050</v>
      </c>
      <c r="B163" s="17" t="s">
        <v>286</v>
      </c>
      <c r="C163" s="17" t="s">
        <v>390</v>
      </c>
      <c r="D163" s="15">
        <v>2</v>
      </c>
      <c r="E163" s="16" t="s">
        <v>391</v>
      </c>
      <c r="F163" s="11">
        <v>237955</v>
      </c>
      <c r="G163" s="12">
        <f t="shared" si="2"/>
        <v>1.2590787618781756E-3</v>
      </c>
      <c r="I163" s="41">
        <v>198053</v>
      </c>
    </row>
    <row r="164" spans="1:9" x14ac:dyDescent="0.25">
      <c r="A164" s="7">
        <v>5507170</v>
      </c>
      <c r="B164" s="17" t="s">
        <v>286</v>
      </c>
      <c r="C164" s="17" t="s">
        <v>392</v>
      </c>
      <c r="D164" s="15">
        <v>2</v>
      </c>
      <c r="E164" s="16" t="s">
        <v>393</v>
      </c>
      <c r="F164" s="11">
        <v>58577</v>
      </c>
      <c r="G164" s="12">
        <f t="shared" si="2"/>
        <v>3.0994539570312831E-4</v>
      </c>
      <c r="I164" s="41">
        <v>48754</v>
      </c>
    </row>
    <row r="165" spans="1:9" x14ac:dyDescent="0.25">
      <c r="A165" s="7">
        <v>5507230</v>
      </c>
      <c r="B165" s="17" t="s">
        <v>12</v>
      </c>
      <c r="C165" s="17" t="s">
        <v>394</v>
      </c>
      <c r="D165" s="15">
        <v>2</v>
      </c>
      <c r="E165" s="16" t="s">
        <v>395</v>
      </c>
      <c r="F165" s="11">
        <v>32197</v>
      </c>
      <c r="G165" s="12">
        <f t="shared" si="2"/>
        <v>1.7036229075325848E-4</v>
      </c>
      <c r="I165" s="41">
        <v>40000</v>
      </c>
    </row>
    <row r="166" spans="1:9" x14ac:dyDescent="0.25">
      <c r="A166" s="7">
        <v>5507290</v>
      </c>
      <c r="B166" s="17" t="s">
        <v>36</v>
      </c>
      <c r="C166" s="17" t="s">
        <v>396</v>
      </c>
      <c r="D166" s="15">
        <v>6</v>
      </c>
      <c r="E166" s="16" t="s">
        <v>397</v>
      </c>
      <c r="F166" s="11">
        <v>336596</v>
      </c>
      <c r="G166" s="12">
        <f t="shared" si="2"/>
        <v>1.7810126911943283E-3</v>
      </c>
      <c r="I166" s="41">
        <v>280153</v>
      </c>
    </row>
    <row r="167" spans="1:9" x14ac:dyDescent="0.25">
      <c r="A167" s="7">
        <v>5507320</v>
      </c>
      <c r="B167" s="17" t="s">
        <v>127</v>
      </c>
      <c r="C167" s="17" t="s">
        <v>398</v>
      </c>
      <c r="D167" s="15">
        <v>1</v>
      </c>
      <c r="E167" s="16" t="s">
        <v>399</v>
      </c>
      <c r="F167" s="11">
        <v>6076315</v>
      </c>
      <c r="G167" s="12">
        <f t="shared" si="2"/>
        <v>3.2151285608546937E-2</v>
      </c>
      <c r="I167" s="41">
        <v>5057396</v>
      </c>
    </row>
    <row r="168" spans="1:9" x14ac:dyDescent="0.25">
      <c r="A168" s="7">
        <v>5503510</v>
      </c>
      <c r="B168" s="17" t="s">
        <v>45</v>
      </c>
      <c r="C168" s="17" t="s">
        <v>400</v>
      </c>
      <c r="D168" s="15">
        <v>1</v>
      </c>
      <c r="E168" s="16" t="s">
        <v>401</v>
      </c>
      <c r="F168" s="11">
        <v>83795</v>
      </c>
      <c r="G168" s="12">
        <f t="shared" si="2"/>
        <v>4.433800712386028E-4</v>
      </c>
      <c r="I168" s="41">
        <v>69744</v>
      </c>
    </row>
    <row r="169" spans="1:9" x14ac:dyDescent="0.25">
      <c r="A169" s="7">
        <v>5507380</v>
      </c>
      <c r="B169" s="17" t="s">
        <v>266</v>
      </c>
      <c r="C169" s="17" t="s">
        <v>402</v>
      </c>
      <c r="D169" s="15">
        <v>6</v>
      </c>
      <c r="E169" s="16" t="s">
        <v>403</v>
      </c>
      <c r="F169" s="11">
        <v>77832</v>
      </c>
      <c r="G169" s="12">
        <f t="shared" si="2"/>
        <v>4.1182836332290631E-4</v>
      </c>
      <c r="I169" s="41">
        <v>64781</v>
      </c>
    </row>
    <row r="170" spans="1:9" x14ac:dyDescent="0.25">
      <c r="A170" s="7">
        <v>5507410</v>
      </c>
      <c r="B170" s="17" t="s">
        <v>15</v>
      </c>
      <c r="C170" s="17" t="s">
        <v>404</v>
      </c>
      <c r="D170" s="15">
        <v>7</v>
      </c>
      <c r="E170" s="16" t="s">
        <v>405</v>
      </c>
      <c r="F170" s="11">
        <v>88980</v>
      </c>
      <c r="G170" s="12">
        <f t="shared" si="2"/>
        <v>4.7081518872022052E-4</v>
      </c>
      <c r="I170" s="41">
        <v>74059</v>
      </c>
    </row>
    <row r="171" spans="1:9" x14ac:dyDescent="0.25">
      <c r="A171" s="7">
        <v>5512540</v>
      </c>
      <c r="B171" s="17" t="s">
        <v>219</v>
      </c>
      <c r="C171" s="17" t="s">
        <v>406</v>
      </c>
      <c r="D171" s="15">
        <v>3</v>
      </c>
      <c r="E171" s="16" t="s">
        <v>407</v>
      </c>
      <c r="F171" s="11">
        <v>212839</v>
      </c>
      <c r="G171" s="12">
        <f t="shared" si="2"/>
        <v>1.1261837935718478E-3</v>
      </c>
      <c r="I171" s="41">
        <v>177149</v>
      </c>
    </row>
    <row r="172" spans="1:9" x14ac:dyDescent="0.25">
      <c r="A172" s="7">
        <v>5507440</v>
      </c>
      <c r="B172" s="17" t="s">
        <v>408</v>
      </c>
      <c r="C172" s="17" t="s">
        <v>409</v>
      </c>
      <c r="D172" s="15">
        <v>7</v>
      </c>
      <c r="E172" s="16" t="s">
        <v>410</v>
      </c>
      <c r="F172" s="11">
        <v>87091</v>
      </c>
      <c r="G172" s="12">
        <f t="shared" si="2"/>
        <v>4.6082002248631969E-4</v>
      </c>
      <c r="I172" s="41">
        <v>72487</v>
      </c>
    </row>
    <row r="173" spans="1:9" x14ac:dyDescent="0.25">
      <c r="A173" s="7">
        <v>5507470</v>
      </c>
      <c r="B173" s="17" t="s">
        <v>36</v>
      </c>
      <c r="C173" s="17" t="s">
        <v>411</v>
      </c>
      <c r="D173" s="15">
        <v>6</v>
      </c>
      <c r="E173" s="16" t="s">
        <v>412</v>
      </c>
      <c r="F173" s="11">
        <v>104670</v>
      </c>
      <c r="G173" s="12">
        <f t="shared" si="2"/>
        <v>5.5383485955659117E-4</v>
      </c>
      <c r="I173" s="41">
        <v>87118</v>
      </c>
    </row>
    <row r="174" spans="1:9" x14ac:dyDescent="0.25">
      <c r="A174" s="7">
        <v>5507500</v>
      </c>
      <c r="B174" s="17" t="s">
        <v>165</v>
      </c>
      <c r="C174" s="17" t="s">
        <v>413</v>
      </c>
      <c r="D174" s="15">
        <v>7</v>
      </c>
      <c r="E174" s="16" t="s">
        <v>414</v>
      </c>
      <c r="F174" s="11">
        <v>8413</v>
      </c>
      <c r="G174" s="12">
        <f t="shared" si="2"/>
        <v>4.4515263909903516E-5</v>
      </c>
      <c r="I174" s="41">
        <v>40000</v>
      </c>
    </row>
    <row r="175" spans="1:9" x14ac:dyDescent="0.25">
      <c r="A175" s="7">
        <v>5507530</v>
      </c>
      <c r="B175" s="17" t="s">
        <v>65</v>
      </c>
      <c r="C175" s="17" t="s">
        <v>415</v>
      </c>
      <c r="D175" s="15">
        <v>4</v>
      </c>
      <c r="E175" s="16" t="s">
        <v>416</v>
      </c>
      <c r="F175" s="11">
        <v>1389980</v>
      </c>
      <c r="G175" s="12">
        <f t="shared" si="2"/>
        <v>7.3547279840113743E-3</v>
      </c>
      <c r="I175" s="41">
        <v>1156899</v>
      </c>
    </row>
    <row r="176" spans="1:9" x14ac:dyDescent="0.25">
      <c r="A176" s="7">
        <v>5507560</v>
      </c>
      <c r="B176" s="17" t="s">
        <v>219</v>
      </c>
      <c r="C176" s="17" t="s">
        <v>417</v>
      </c>
      <c r="D176" s="15">
        <v>4</v>
      </c>
      <c r="E176" s="16" t="s">
        <v>418</v>
      </c>
      <c r="F176" s="11">
        <v>167852</v>
      </c>
      <c r="G176" s="12">
        <f t="shared" si="2"/>
        <v>8.8814644928148401E-4</v>
      </c>
      <c r="I176" s="41">
        <v>139705</v>
      </c>
    </row>
    <row r="177" spans="1:9" x14ac:dyDescent="0.25">
      <c r="A177" s="7">
        <v>5504620</v>
      </c>
      <c r="B177" s="17" t="s">
        <v>419</v>
      </c>
      <c r="C177" s="17" t="s">
        <v>420</v>
      </c>
      <c r="D177" s="15">
        <v>9</v>
      </c>
      <c r="E177" s="16" t="s">
        <v>421</v>
      </c>
      <c r="F177" s="11">
        <v>358606</v>
      </c>
      <c r="G177" s="12">
        <f t="shared" si="2"/>
        <v>1.8974730452484085E-3</v>
      </c>
      <c r="I177" s="41">
        <v>298473</v>
      </c>
    </row>
    <row r="178" spans="1:9" x14ac:dyDescent="0.25">
      <c r="A178" s="7">
        <v>5507590</v>
      </c>
      <c r="B178" s="17" t="s">
        <v>140</v>
      </c>
      <c r="C178" s="17" t="s">
        <v>422</v>
      </c>
      <c r="D178" s="15">
        <v>10</v>
      </c>
      <c r="E178" s="16" t="s">
        <v>423</v>
      </c>
      <c r="F178" s="11">
        <v>215122</v>
      </c>
      <c r="G178" s="12">
        <f t="shared" si="2"/>
        <v>1.1382637112595107E-3</v>
      </c>
      <c r="I178" s="41">
        <v>179049</v>
      </c>
    </row>
    <row r="179" spans="1:9" x14ac:dyDescent="0.25">
      <c r="A179" s="7">
        <v>5500013</v>
      </c>
      <c r="B179" s="17" t="s">
        <v>45</v>
      </c>
      <c r="C179" s="17" t="s">
        <v>424</v>
      </c>
      <c r="D179" s="15">
        <v>1</v>
      </c>
      <c r="E179" s="16" t="s">
        <v>425</v>
      </c>
      <c r="F179" s="11">
        <v>19155</v>
      </c>
      <c r="G179" s="12">
        <f t="shared" si="2"/>
        <v>1.0135384288532056E-4</v>
      </c>
      <c r="I179" s="41">
        <v>40000</v>
      </c>
    </row>
    <row r="180" spans="1:9" x14ac:dyDescent="0.25">
      <c r="A180" s="7">
        <v>5507620</v>
      </c>
      <c r="B180" s="17" t="s">
        <v>101</v>
      </c>
      <c r="C180" s="17" t="s">
        <v>426</v>
      </c>
      <c r="D180" s="15">
        <v>2</v>
      </c>
      <c r="E180" s="16" t="s">
        <v>427</v>
      </c>
      <c r="F180" s="11">
        <v>309064</v>
      </c>
      <c r="G180" s="12">
        <f t="shared" si="2"/>
        <v>1.6353340693035089E-3</v>
      </c>
      <c r="I180" s="41">
        <v>257238</v>
      </c>
    </row>
    <row r="181" spans="1:9" x14ac:dyDescent="0.25">
      <c r="A181" s="7">
        <v>5507650</v>
      </c>
      <c r="B181" s="17" t="s">
        <v>101</v>
      </c>
      <c r="C181" s="17" t="s">
        <v>428</v>
      </c>
      <c r="D181" s="15">
        <v>2</v>
      </c>
      <c r="E181" s="16" t="s">
        <v>429</v>
      </c>
      <c r="F181" s="11">
        <v>152786</v>
      </c>
      <c r="G181" s="12">
        <f t="shared" si="2"/>
        <v>8.0842851678812773E-4</v>
      </c>
      <c r="I181" s="41">
        <v>127166</v>
      </c>
    </row>
    <row r="182" spans="1:9" x14ac:dyDescent="0.25">
      <c r="A182" s="7">
        <v>5507680</v>
      </c>
      <c r="B182" s="17" t="s">
        <v>113</v>
      </c>
      <c r="C182" s="17" t="s">
        <v>430</v>
      </c>
      <c r="D182" s="15">
        <v>10</v>
      </c>
      <c r="E182" s="16" t="s">
        <v>431</v>
      </c>
      <c r="F182" s="11">
        <v>123890</v>
      </c>
      <c r="G182" s="12">
        <f t="shared" si="2"/>
        <v>6.5553263351930907E-4</v>
      </c>
      <c r="I182" s="41">
        <v>103115</v>
      </c>
    </row>
    <row r="183" spans="1:9" x14ac:dyDescent="0.25">
      <c r="A183" s="7">
        <v>5507710</v>
      </c>
      <c r="B183" s="17" t="s">
        <v>286</v>
      </c>
      <c r="C183" s="17" t="s">
        <v>432</v>
      </c>
      <c r="D183" s="15">
        <v>2</v>
      </c>
      <c r="E183" s="16" t="s">
        <v>433</v>
      </c>
      <c r="F183" s="11">
        <v>93785</v>
      </c>
      <c r="G183" s="12">
        <f t="shared" si="2"/>
        <v>4.9623963221089994E-4</v>
      </c>
      <c r="I183" s="41">
        <v>78058</v>
      </c>
    </row>
    <row r="184" spans="1:9" x14ac:dyDescent="0.25">
      <c r="A184" s="7">
        <v>5509630</v>
      </c>
      <c r="B184" s="17" t="s">
        <v>434</v>
      </c>
      <c r="C184" s="17" t="s">
        <v>435</v>
      </c>
      <c r="D184" s="15">
        <v>9</v>
      </c>
      <c r="E184" s="16" t="s">
        <v>436</v>
      </c>
      <c r="F184" s="11">
        <v>142428</v>
      </c>
      <c r="G184" s="12">
        <f t="shared" si="2"/>
        <v>7.5362177679302725E-4</v>
      </c>
      <c r="I184" s="41">
        <v>118545</v>
      </c>
    </row>
    <row r="185" spans="1:9" x14ac:dyDescent="0.25">
      <c r="A185" s="7">
        <v>5507770</v>
      </c>
      <c r="B185" s="17" t="s">
        <v>119</v>
      </c>
      <c r="C185" s="17" t="s">
        <v>437</v>
      </c>
      <c r="D185" s="15">
        <v>3</v>
      </c>
      <c r="E185" s="16" t="s">
        <v>438</v>
      </c>
      <c r="F185" s="11">
        <v>167947</v>
      </c>
      <c r="G185" s="12">
        <f t="shared" si="2"/>
        <v>8.886491177792186E-4</v>
      </c>
      <c r="I185" s="41">
        <v>139785</v>
      </c>
    </row>
    <row r="186" spans="1:9" x14ac:dyDescent="0.25">
      <c r="A186" s="7">
        <v>5507830</v>
      </c>
      <c r="B186" s="17" t="s">
        <v>201</v>
      </c>
      <c r="C186" s="17" t="s">
        <v>439</v>
      </c>
      <c r="D186" s="15">
        <v>8</v>
      </c>
      <c r="E186" s="16" t="s">
        <v>440</v>
      </c>
      <c r="F186" s="11">
        <v>46361</v>
      </c>
      <c r="G186" s="12">
        <f t="shared" si="2"/>
        <v>2.4530751814180876E-4</v>
      </c>
      <c r="I186" s="41">
        <v>40000</v>
      </c>
    </row>
    <row r="187" spans="1:9" x14ac:dyDescent="0.25">
      <c r="A187" s="7">
        <v>5507860</v>
      </c>
      <c r="B187" s="17" t="s">
        <v>308</v>
      </c>
      <c r="C187" s="17" t="s">
        <v>441</v>
      </c>
      <c r="D187" s="15">
        <v>8</v>
      </c>
      <c r="E187" s="16" t="s">
        <v>442</v>
      </c>
      <c r="F187" s="11">
        <v>46156</v>
      </c>
      <c r="G187" s="12">
        <f t="shared" si="2"/>
        <v>2.4422281243617101E-4</v>
      </c>
      <c r="I187" s="41">
        <v>40000</v>
      </c>
    </row>
    <row r="188" spans="1:9" x14ac:dyDescent="0.25">
      <c r="A188" s="7">
        <v>5508040</v>
      </c>
      <c r="B188" s="17" t="s">
        <v>101</v>
      </c>
      <c r="C188" s="17" t="s">
        <v>443</v>
      </c>
      <c r="D188" s="15">
        <v>2</v>
      </c>
      <c r="E188" s="16" t="s">
        <v>444</v>
      </c>
      <c r="F188" s="11">
        <v>13384</v>
      </c>
      <c r="G188" s="12">
        <f t="shared" si="2"/>
        <v>7.0818054459782318E-5</v>
      </c>
      <c r="I188" s="41">
        <v>40000</v>
      </c>
    </row>
    <row r="189" spans="1:9" x14ac:dyDescent="0.25">
      <c r="A189" s="7">
        <v>5508070</v>
      </c>
      <c r="B189" s="17" t="s">
        <v>101</v>
      </c>
      <c r="C189" s="17" t="s">
        <v>445</v>
      </c>
      <c r="D189" s="15">
        <v>2</v>
      </c>
      <c r="E189" s="16" t="s">
        <v>446</v>
      </c>
      <c r="F189" s="11">
        <v>1798</v>
      </c>
      <c r="G189" s="12">
        <f t="shared" si="2"/>
        <v>9.5136627255445764E-6</v>
      </c>
      <c r="I189" s="41">
        <v>40000</v>
      </c>
    </row>
    <row r="190" spans="1:9" x14ac:dyDescent="0.25">
      <c r="A190" s="7">
        <v>5508160</v>
      </c>
      <c r="B190" s="17" t="s">
        <v>36</v>
      </c>
      <c r="C190" s="17" t="s">
        <v>447</v>
      </c>
      <c r="D190" s="15">
        <v>6</v>
      </c>
      <c r="E190" s="16" t="s">
        <v>448</v>
      </c>
      <c r="F190" s="11">
        <v>173609</v>
      </c>
      <c r="G190" s="12">
        <f t="shared" si="2"/>
        <v>9.1860816024419824E-4</v>
      </c>
      <c r="I190" s="41">
        <v>144497</v>
      </c>
    </row>
    <row r="191" spans="1:9" x14ac:dyDescent="0.25">
      <c r="A191" s="7">
        <v>5508190</v>
      </c>
      <c r="B191" s="17" t="s">
        <v>150</v>
      </c>
      <c r="C191" s="17" t="s">
        <v>449</v>
      </c>
      <c r="D191" s="15">
        <v>5</v>
      </c>
      <c r="E191" s="16" t="s">
        <v>450</v>
      </c>
      <c r="F191" s="11">
        <v>116995</v>
      </c>
      <c r="G191" s="12">
        <f t="shared" si="2"/>
        <v>6.1904948307846925E-4</v>
      </c>
      <c r="I191" s="41">
        <v>97376</v>
      </c>
    </row>
    <row r="192" spans="1:9" x14ac:dyDescent="0.25">
      <c r="A192" s="7">
        <v>5508220</v>
      </c>
      <c r="B192" s="17" t="s">
        <v>80</v>
      </c>
      <c r="C192" s="17" t="s">
        <v>451</v>
      </c>
      <c r="D192" s="15">
        <v>6</v>
      </c>
      <c r="E192" s="16" t="s">
        <v>452</v>
      </c>
      <c r="F192" s="11">
        <v>101646</v>
      </c>
      <c r="G192" s="12">
        <f t="shared" si="2"/>
        <v>5.3783412758659846E-4</v>
      </c>
      <c r="I192" s="41">
        <v>84601</v>
      </c>
    </row>
    <row r="193" spans="1:9" x14ac:dyDescent="0.25">
      <c r="A193" s="7">
        <v>5508250</v>
      </c>
      <c r="B193" s="17" t="s">
        <v>6</v>
      </c>
      <c r="C193" s="17" t="s">
        <v>453</v>
      </c>
      <c r="D193" s="15">
        <v>10</v>
      </c>
      <c r="E193" s="16" t="s">
        <v>454</v>
      </c>
      <c r="F193" s="11">
        <v>245277</v>
      </c>
      <c r="G193" s="12">
        <f t="shared" si="2"/>
        <v>1.2978212749351486E-3</v>
      </c>
      <c r="I193" s="41">
        <v>204147</v>
      </c>
    </row>
    <row r="194" spans="1:9" x14ac:dyDescent="0.25">
      <c r="A194" s="7">
        <v>5508280</v>
      </c>
      <c r="B194" s="17" t="s">
        <v>30</v>
      </c>
      <c r="C194" s="17" t="s">
        <v>455</v>
      </c>
      <c r="D194" s="15">
        <v>11</v>
      </c>
      <c r="E194" s="16" t="s">
        <v>456</v>
      </c>
      <c r="F194" s="11">
        <v>90385</v>
      </c>
      <c r="G194" s="12">
        <f t="shared" ref="G194:G257" si="3">F194/$F$444</f>
        <v>4.7824939123934738E-4</v>
      </c>
      <c r="I194" s="41">
        <v>75229</v>
      </c>
    </row>
    <row r="195" spans="1:9" x14ac:dyDescent="0.25">
      <c r="A195" s="7">
        <v>5508340</v>
      </c>
      <c r="B195" s="17" t="s">
        <v>15</v>
      </c>
      <c r="C195" s="17" t="s">
        <v>457</v>
      </c>
      <c r="D195" s="15">
        <v>7</v>
      </c>
      <c r="E195" s="16" t="s">
        <v>458</v>
      </c>
      <c r="F195" s="11">
        <v>155561</v>
      </c>
      <c r="G195" s="12">
        <f t="shared" si="3"/>
        <v>8.2311172816932146E-4</v>
      </c>
      <c r="I195" s="41">
        <v>129475</v>
      </c>
    </row>
    <row r="196" spans="1:9" x14ac:dyDescent="0.25">
      <c r="A196" s="7">
        <v>5508520</v>
      </c>
      <c r="B196" s="17" t="s">
        <v>86</v>
      </c>
      <c r="C196" s="17" t="s">
        <v>459</v>
      </c>
      <c r="D196" s="15">
        <v>2</v>
      </c>
      <c r="E196" s="16" t="s">
        <v>460</v>
      </c>
      <c r="F196" s="11">
        <v>6325135</v>
      </c>
      <c r="G196" s="12">
        <f t="shared" si="3"/>
        <v>3.3467853772823915E-2</v>
      </c>
      <c r="I196" s="41">
        <v>5264492</v>
      </c>
    </row>
    <row r="197" spans="1:9" x14ac:dyDescent="0.25">
      <c r="A197" s="7">
        <v>5508550</v>
      </c>
      <c r="B197" s="17" t="s">
        <v>186</v>
      </c>
      <c r="C197" s="17" t="s">
        <v>461</v>
      </c>
      <c r="D197" s="15">
        <v>6</v>
      </c>
      <c r="E197" s="16" t="s">
        <v>462</v>
      </c>
      <c r="F197" s="11">
        <v>107144</v>
      </c>
      <c r="G197" s="12">
        <f t="shared" si="3"/>
        <v>5.6692540548706799E-4</v>
      </c>
      <c r="I197" s="41">
        <v>89177</v>
      </c>
    </row>
    <row r="198" spans="1:9" x14ac:dyDescent="0.25">
      <c r="A198" s="7">
        <v>5508610</v>
      </c>
      <c r="B198" s="17" t="s">
        <v>408</v>
      </c>
      <c r="C198" s="17" t="s">
        <v>463</v>
      </c>
      <c r="D198" s="15">
        <v>7</v>
      </c>
      <c r="E198" s="16" t="s">
        <v>464</v>
      </c>
      <c r="F198" s="11">
        <v>1002842</v>
      </c>
      <c r="G198" s="12">
        <f t="shared" si="3"/>
        <v>5.3062850695275721E-3</v>
      </c>
      <c r="I198" s="41">
        <v>834679</v>
      </c>
    </row>
    <row r="199" spans="1:9" x14ac:dyDescent="0.25">
      <c r="A199" s="7">
        <v>5504770</v>
      </c>
      <c r="B199" s="17" t="s">
        <v>137</v>
      </c>
      <c r="C199" s="17" t="s">
        <v>465</v>
      </c>
      <c r="D199" s="15">
        <v>1</v>
      </c>
      <c r="E199" s="16" t="s">
        <v>466</v>
      </c>
      <c r="F199" s="11">
        <v>36744</v>
      </c>
      <c r="G199" s="12">
        <f t="shared" si="3"/>
        <v>1.9442159242903778E-4</v>
      </c>
      <c r="I199" s="41">
        <v>40000</v>
      </c>
    </row>
    <row r="200" spans="1:9" x14ac:dyDescent="0.25">
      <c r="A200" s="7">
        <v>5508640</v>
      </c>
      <c r="B200" s="17" t="s">
        <v>467</v>
      </c>
      <c r="C200" s="17" t="s">
        <v>468</v>
      </c>
      <c r="D200" s="15">
        <v>12</v>
      </c>
      <c r="E200" s="16" t="s">
        <v>469</v>
      </c>
      <c r="F200" s="11">
        <v>152226</v>
      </c>
      <c r="G200" s="12">
        <f t="shared" si="3"/>
        <v>8.0546541827516613E-4</v>
      </c>
      <c r="I200" s="41">
        <v>126700</v>
      </c>
    </row>
    <row r="201" spans="1:9" x14ac:dyDescent="0.25">
      <c r="A201" s="7">
        <v>5508670</v>
      </c>
      <c r="B201" s="17" t="s">
        <v>54</v>
      </c>
      <c r="C201" s="17" t="s">
        <v>470</v>
      </c>
      <c r="D201" s="15">
        <v>9</v>
      </c>
      <c r="E201" s="16" t="s">
        <v>471</v>
      </c>
      <c r="F201" s="11">
        <v>23366</v>
      </c>
      <c r="G201" s="12">
        <f t="shared" si="3"/>
        <v>1.236352854533229E-4</v>
      </c>
      <c r="I201" s="41">
        <v>40000</v>
      </c>
    </row>
    <row r="202" spans="1:9" x14ac:dyDescent="0.25">
      <c r="A202" s="7">
        <v>5508700</v>
      </c>
      <c r="B202" s="17" t="s">
        <v>83</v>
      </c>
      <c r="C202" s="17" t="s">
        <v>472</v>
      </c>
      <c r="D202" s="15">
        <v>8</v>
      </c>
      <c r="E202" s="16" t="s">
        <v>473</v>
      </c>
      <c r="F202" s="11">
        <v>478977</v>
      </c>
      <c r="G202" s="12">
        <f t="shared" si="3"/>
        <v>2.5343857793621609E-3</v>
      </c>
      <c r="I202" s="41">
        <v>398659</v>
      </c>
    </row>
    <row r="203" spans="1:9" x14ac:dyDescent="0.25">
      <c r="A203" s="7">
        <v>5508730</v>
      </c>
      <c r="B203" s="17" t="s">
        <v>186</v>
      </c>
      <c r="C203" s="17" t="s">
        <v>474</v>
      </c>
      <c r="D203" s="15">
        <v>8</v>
      </c>
      <c r="E203" s="16" t="s">
        <v>475</v>
      </c>
      <c r="F203" s="11">
        <v>194329</v>
      </c>
      <c r="G203" s="12">
        <f t="shared" si="3"/>
        <v>1.0282428052237776E-3</v>
      </c>
      <c r="I203" s="41">
        <v>161743</v>
      </c>
    </row>
    <row r="204" spans="1:9" x14ac:dyDescent="0.25">
      <c r="A204" s="7">
        <v>5508760</v>
      </c>
      <c r="B204" s="17" t="s">
        <v>98</v>
      </c>
      <c r="C204" s="17" t="s">
        <v>476</v>
      </c>
      <c r="D204" s="15">
        <v>6</v>
      </c>
      <c r="E204" s="16" t="s">
        <v>477</v>
      </c>
      <c r="F204" s="11">
        <v>307688</v>
      </c>
      <c r="G204" s="12">
        <f t="shared" si="3"/>
        <v>1.6280533129573748E-3</v>
      </c>
      <c r="I204" s="41">
        <v>256093</v>
      </c>
    </row>
    <row r="205" spans="1:9" x14ac:dyDescent="0.25">
      <c r="A205" s="7">
        <v>5508790</v>
      </c>
      <c r="B205" s="17" t="s">
        <v>86</v>
      </c>
      <c r="C205" s="17" t="s">
        <v>478</v>
      </c>
      <c r="D205" s="15">
        <v>2</v>
      </c>
      <c r="E205" s="16" t="s">
        <v>479</v>
      </c>
      <c r="F205" s="11">
        <v>254327</v>
      </c>
      <c r="G205" s="12">
        <f t="shared" si="3"/>
        <v>1.3457070634035459E-3</v>
      </c>
      <c r="I205" s="41">
        <v>211680</v>
      </c>
    </row>
    <row r="206" spans="1:9" x14ac:dyDescent="0.25">
      <c r="A206" s="7">
        <v>5508820</v>
      </c>
      <c r="B206" s="17" t="s">
        <v>57</v>
      </c>
      <c r="C206" s="17" t="s">
        <v>480</v>
      </c>
      <c r="D206" s="15">
        <v>5</v>
      </c>
      <c r="E206" s="16" t="s">
        <v>481</v>
      </c>
      <c r="F206" s="11">
        <v>450070</v>
      </c>
      <c r="G206" s="12">
        <f t="shared" si="3"/>
        <v>2.3814316923725515E-3</v>
      </c>
      <c r="I206" s="41">
        <v>374599</v>
      </c>
    </row>
    <row r="207" spans="1:9" x14ac:dyDescent="0.25">
      <c r="A207" s="7">
        <v>5508850</v>
      </c>
      <c r="B207" s="17" t="s">
        <v>482</v>
      </c>
      <c r="C207" s="17" t="s">
        <v>483</v>
      </c>
      <c r="D207" s="15">
        <v>5</v>
      </c>
      <c r="E207" s="16" t="s">
        <v>484</v>
      </c>
      <c r="F207" s="11">
        <v>323294</v>
      </c>
      <c r="G207" s="12">
        <f t="shared" si="3"/>
        <v>1.7106285190168012E-3</v>
      </c>
      <c r="I207" s="41">
        <v>269082</v>
      </c>
    </row>
    <row r="208" spans="1:9" x14ac:dyDescent="0.25">
      <c r="A208" s="7">
        <v>5508880</v>
      </c>
      <c r="B208" s="17" t="s">
        <v>80</v>
      </c>
      <c r="C208" s="17" t="s">
        <v>485</v>
      </c>
      <c r="D208" s="15">
        <v>6</v>
      </c>
      <c r="E208" s="16" t="s">
        <v>486</v>
      </c>
      <c r="F208" s="11">
        <v>129300</v>
      </c>
      <c r="G208" s="12">
        <f t="shared" si="3"/>
        <v>6.8415828165345591E-4</v>
      </c>
      <c r="I208" s="41">
        <v>107618</v>
      </c>
    </row>
    <row r="209" spans="1:9" x14ac:dyDescent="0.25">
      <c r="A209" s="7">
        <v>5508910</v>
      </c>
      <c r="B209" s="17" t="s">
        <v>86</v>
      </c>
      <c r="C209" s="17" t="s">
        <v>487</v>
      </c>
      <c r="D209" s="15">
        <v>2</v>
      </c>
      <c r="E209" s="16" t="s">
        <v>488</v>
      </c>
      <c r="F209" s="11">
        <v>57189</v>
      </c>
      <c r="G209" s="12">
        <f t="shared" si="3"/>
        <v>3.0260114438885921E-4</v>
      </c>
      <c r="I209" s="41">
        <v>47599</v>
      </c>
    </row>
    <row r="210" spans="1:9" x14ac:dyDescent="0.25">
      <c r="A210" s="7">
        <v>5508940</v>
      </c>
      <c r="B210" s="17" t="s">
        <v>311</v>
      </c>
      <c r="C210" s="17" t="s">
        <v>489</v>
      </c>
      <c r="D210" s="15">
        <v>10</v>
      </c>
      <c r="E210" s="16" t="s">
        <v>490</v>
      </c>
      <c r="F210" s="11">
        <v>367442</v>
      </c>
      <c r="G210" s="12">
        <f t="shared" si="3"/>
        <v>1.9442265067850671E-3</v>
      </c>
      <c r="I210" s="41">
        <v>305827</v>
      </c>
    </row>
    <row r="211" spans="1:9" x14ac:dyDescent="0.25">
      <c r="A211" s="7">
        <v>5508970</v>
      </c>
      <c r="B211" s="17" t="s">
        <v>48</v>
      </c>
      <c r="C211" s="17" t="s">
        <v>491</v>
      </c>
      <c r="D211" s="15">
        <v>12</v>
      </c>
      <c r="E211" s="16" t="s">
        <v>492</v>
      </c>
      <c r="F211" s="11">
        <v>95670</v>
      </c>
      <c r="G211" s="12">
        <f t="shared" si="3"/>
        <v>5.0621363345542249E-4</v>
      </c>
      <c r="I211" s="41">
        <v>79627</v>
      </c>
    </row>
    <row r="212" spans="1:9" x14ac:dyDescent="0.25">
      <c r="A212" s="7">
        <v>5509000</v>
      </c>
      <c r="B212" s="17" t="s">
        <v>18</v>
      </c>
      <c r="C212" s="17" t="s">
        <v>493</v>
      </c>
      <c r="D212" s="15">
        <v>4</v>
      </c>
      <c r="E212" s="16" t="s">
        <v>494</v>
      </c>
      <c r="F212" s="11">
        <v>129802</v>
      </c>
      <c r="G212" s="12">
        <f t="shared" si="3"/>
        <v>6.8681448782043227E-4</v>
      </c>
      <c r="I212" s="41">
        <v>108036</v>
      </c>
    </row>
    <row r="213" spans="1:9" x14ac:dyDescent="0.25">
      <c r="A213" s="7">
        <v>5509030</v>
      </c>
      <c r="B213" s="17" t="s">
        <v>495</v>
      </c>
      <c r="C213" s="17" t="s">
        <v>496</v>
      </c>
      <c r="D213" s="15">
        <v>6</v>
      </c>
      <c r="E213" s="16" t="s">
        <v>497</v>
      </c>
      <c r="F213" s="11">
        <v>808449</v>
      </c>
      <c r="G213" s="12">
        <f t="shared" si="3"/>
        <v>4.2777036244737417E-3</v>
      </c>
      <c r="I213" s="41">
        <v>672883</v>
      </c>
    </row>
    <row r="214" spans="1:9" x14ac:dyDescent="0.25">
      <c r="A214" s="7">
        <v>5509070</v>
      </c>
      <c r="B214" s="17" t="s">
        <v>498</v>
      </c>
      <c r="C214" s="17" t="s">
        <v>499</v>
      </c>
      <c r="D214" s="15">
        <v>8</v>
      </c>
      <c r="E214" s="16" t="s">
        <v>500</v>
      </c>
      <c r="F214" s="11">
        <v>924267</v>
      </c>
      <c r="G214" s="12">
        <f t="shared" si="3"/>
        <v>4.8905253094276473E-3</v>
      </c>
      <c r="I214" s="41">
        <v>769280</v>
      </c>
    </row>
    <row r="215" spans="1:9" x14ac:dyDescent="0.25">
      <c r="A215" s="7">
        <v>5509060</v>
      </c>
      <c r="B215" s="17" t="s">
        <v>45</v>
      </c>
      <c r="C215" s="17" t="s">
        <v>501</v>
      </c>
      <c r="D215" s="15">
        <v>1</v>
      </c>
      <c r="E215" s="16" t="s">
        <v>502</v>
      </c>
      <c r="F215" s="11">
        <v>105460</v>
      </c>
      <c r="G215" s="12">
        <f t="shared" si="3"/>
        <v>5.580149449588048E-4</v>
      </c>
      <c r="I215" s="41">
        <v>87776</v>
      </c>
    </row>
    <row r="216" spans="1:9" x14ac:dyDescent="0.25">
      <c r="A216" s="7">
        <v>5509090</v>
      </c>
      <c r="B216" s="17" t="s">
        <v>124</v>
      </c>
      <c r="C216" s="17" t="s">
        <v>503</v>
      </c>
      <c r="D216" s="15">
        <v>11</v>
      </c>
      <c r="E216" s="16" t="s">
        <v>504</v>
      </c>
      <c r="F216" s="11">
        <v>580228</v>
      </c>
      <c r="G216" s="12">
        <f t="shared" si="3"/>
        <v>3.0701298642476522E-3</v>
      </c>
      <c r="I216" s="41">
        <v>482931</v>
      </c>
    </row>
    <row r="217" spans="1:9" x14ac:dyDescent="0.25">
      <c r="A217" s="7">
        <v>5509130</v>
      </c>
      <c r="B217" s="17" t="s">
        <v>168</v>
      </c>
      <c r="C217" s="17" t="s">
        <v>505</v>
      </c>
      <c r="D217" s="15">
        <v>1</v>
      </c>
      <c r="E217" s="16" t="s">
        <v>506</v>
      </c>
      <c r="F217" s="11">
        <v>85533</v>
      </c>
      <c r="G217" s="12">
        <f t="shared" si="3"/>
        <v>4.5257625912347289E-4</v>
      </c>
      <c r="I217" s="41">
        <v>71190</v>
      </c>
    </row>
    <row r="218" spans="1:9" x14ac:dyDescent="0.25">
      <c r="A218" s="7">
        <v>5509150</v>
      </c>
      <c r="B218" s="17" t="s">
        <v>374</v>
      </c>
      <c r="C218" s="17" t="s">
        <v>507</v>
      </c>
      <c r="D218" s="15">
        <v>12</v>
      </c>
      <c r="E218" s="16" t="s">
        <v>508</v>
      </c>
      <c r="F218" s="11">
        <v>32841</v>
      </c>
      <c r="G218" s="12">
        <f t="shared" si="3"/>
        <v>1.7376985404316434E-4</v>
      </c>
      <c r="I218" s="41">
        <v>40000</v>
      </c>
    </row>
    <row r="219" spans="1:9" x14ac:dyDescent="0.25">
      <c r="A219" s="7">
        <v>5509210</v>
      </c>
      <c r="B219" s="17" t="s">
        <v>509</v>
      </c>
      <c r="C219" s="17" t="s">
        <v>510</v>
      </c>
      <c r="D219" s="15">
        <v>9</v>
      </c>
      <c r="E219" s="16" t="s">
        <v>511</v>
      </c>
      <c r="F219" s="11">
        <v>386523</v>
      </c>
      <c r="G219" s="12">
        <f t="shared" si="3"/>
        <v>2.045188797366889E-3</v>
      </c>
      <c r="I219" s="41">
        <v>321708</v>
      </c>
    </row>
    <row r="220" spans="1:9" x14ac:dyDescent="0.25">
      <c r="A220" s="7">
        <v>5509360</v>
      </c>
      <c r="B220" s="17" t="s">
        <v>45</v>
      </c>
      <c r="C220" s="17" t="s">
        <v>512</v>
      </c>
      <c r="D220" s="15">
        <v>1</v>
      </c>
      <c r="E220" s="16" t="s">
        <v>513</v>
      </c>
      <c r="F220" s="11">
        <v>56008</v>
      </c>
      <c r="G220" s="12">
        <f t="shared" si="3"/>
        <v>2.9635218127491695E-4</v>
      </c>
      <c r="I220" s="41">
        <v>46616</v>
      </c>
    </row>
    <row r="221" spans="1:9" x14ac:dyDescent="0.25">
      <c r="A221" s="7">
        <v>5509510</v>
      </c>
      <c r="B221" s="17" t="s">
        <v>86</v>
      </c>
      <c r="C221" s="17" t="s">
        <v>514</v>
      </c>
      <c r="D221" s="15">
        <v>2</v>
      </c>
      <c r="E221" s="16" t="s">
        <v>515</v>
      </c>
      <c r="F221" s="11">
        <v>256708</v>
      </c>
      <c r="G221" s="12">
        <f t="shared" si="3"/>
        <v>1.3583055233309773E-3</v>
      </c>
      <c r="I221" s="41">
        <v>213661</v>
      </c>
    </row>
    <row r="222" spans="1:9" x14ac:dyDescent="0.25">
      <c r="A222" s="7">
        <v>5509570</v>
      </c>
      <c r="B222" s="17" t="s">
        <v>91</v>
      </c>
      <c r="C222" s="17" t="s">
        <v>516</v>
      </c>
      <c r="D222" s="15">
        <v>2</v>
      </c>
      <c r="E222" s="16" t="s">
        <v>517</v>
      </c>
      <c r="F222" s="11">
        <v>292922</v>
      </c>
      <c r="G222" s="12">
        <f t="shared" si="3"/>
        <v>1.5499227546673907E-3</v>
      </c>
      <c r="I222" s="41">
        <v>243803</v>
      </c>
    </row>
    <row r="223" spans="1:9" x14ac:dyDescent="0.25">
      <c r="A223" s="7">
        <v>5509600</v>
      </c>
      <c r="B223" s="17" t="s">
        <v>137</v>
      </c>
      <c r="C223" s="17" t="s">
        <v>518</v>
      </c>
      <c r="D223" s="15">
        <v>1</v>
      </c>
      <c r="E223" s="16" t="s">
        <v>519</v>
      </c>
      <c r="F223" s="11">
        <v>67276539</v>
      </c>
      <c r="G223" s="12">
        <f t="shared" si="3"/>
        <v>0.35597680833589879</v>
      </c>
      <c r="I223" s="41">
        <v>55995150</v>
      </c>
    </row>
    <row r="224" spans="1:9" x14ac:dyDescent="0.25">
      <c r="A224" s="7">
        <v>5509660</v>
      </c>
      <c r="B224" s="17" t="s">
        <v>71</v>
      </c>
      <c r="C224" s="17" t="s">
        <v>520</v>
      </c>
      <c r="D224" s="15">
        <v>3</v>
      </c>
      <c r="E224" s="16" t="s">
        <v>521</v>
      </c>
      <c r="F224" s="11">
        <v>84837</v>
      </c>
      <c r="G224" s="12">
        <f t="shared" si="3"/>
        <v>4.4889355097164923E-4</v>
      </c>
      <c r="I224" s="41">
        <v>70611</v>
      </c>
    </row>
    <row r="225" spans="1:9" x14ac:dyDescent="0.25">
      <c r="A225" s="7">
        <v>5509690</v>
      </c>
      <c r="B225" s="17" t="s">
        <v>434</v>
      </c>
      <c r="C225" s="17" t="s">
        <v>522</v>
      </c>
      <c r="D225" s="15">
        <v>9</v>
      </c>
      <c r="E225" s="16" t="s">
        <v>523</v>
      </c>
      <c r="F225" s="11">
        <v>73382</v>
      </c>
      <c r="G225" s="12">
        <f t="shared" si="3"/>
        <v>3.8828231263955069E-4</v>
      </c>
      <c r="I225" s="41">
        <v>61077</v>
      </c>
    </row>
    <row r="226" spans="1:9" x14ac:dyDescent="0.25">
      <c r="A226" s="7">
        <v>5509750</v>
      </c>
      <c r="B226" s="17" t="s">
        <v>408</v>
      </c>
      <c r="C226" s="17" t="s">
        <v>524</v>
      </c>
      <c r="D226" s="15">
        <v>7</v>
      </c>
      <c r="E226" s="16" t="s">
        <v>525</v>
      </c>
      <c r="F226" s="11">
        <v>84034</v>
      </c>
      <c r="G226" s="12">
        <f t="shared" si="3"/>
        <v>4.4464467935395607E-4</v>
      </c>
      <c r="I226" s="41">
        <v>69943</v>
      </c>
    </row>
    <row r="227" spans="1:9" x14ac:dyDescent="0.25">
      <c r="A227" s="7">
        <v>5509780</v>
      </c>
      <c r="B227" s="17" t="s">
        <v>21</v>
      </c>
      <c r="C227" s="17" t="s">
        <v>526</v>
      </c>
      <c r="D227" s="15">
        <v>10</v>
      </c>
      <c r="E227" s="16" t="s">
        <v>527</v>
      </c>
      <c r="F227" s="11">
        <v>177104</v>
      </c>
      <c r="G227" s="12">
        <f t="shared" si="3"/>
        <v>9.3710106971348539E-4</v>
      </c>
      <c r="I227" s="41">
        <v>147406</v>
      </c>
    </row>
    <row r="228" spans="1:9" x14ac:dyDescent="0.25">
      <c r="A228" s="7">
        <v>5509810</v>
      </c>
      <c r="B228" s="17" t="s">
        <v>86</v>
      </c>
      <c r="C228" s="17" t="s">
        <v>528</v>
      </c>
      <c r="D228" s="15">
        <v>2</v>
      </c>
      <c r="E228" s="16" t="s">
        <v>529</v>
      </c>
      <c r="F228" s="11">
        <v>99009</v>
      </c>
      <c r="G228" s="12">
        <f t="shared" si="3"/>
        <v>5.238811083389561E-4</v>
      </c>
      <c r="I228" s="41">
        <v>82406</v>
      </c>
    </row>
    <row r="229" spans="1:9" x14ac:dyDescent="0.25">
      <c r="A229" s="7">
        <v>5509840</v>
      </c>
      <c r="B229" s="17" t="s">
        <v>12</v>
      </c>
      <c r="C229" s="17" t="s">
        <v>530</v>
      </c>
      <c r="D229" s="15">
        <v>2</v>
      </c>
      <c r="E229" s="16" t="s">
        <v>531</v>
      </c>
      <c r="F229" s="11">
        <v>294462</v>
      </c>
      <c r="G229" s="12">
        <f t="shared" si="3"/>
        <v>1.5580712755780351E-3</v>
      </c>
      <c r="I229" s="41">
        <v>245085</v>
      </c>
    </row>
    <row r="230" spans="1:9" x14ac:dyDescent="0.25">
      <c r="A230" s="7">
        <v>5509870</v>
      </c>
      <c r="B230" s="17" t="s">
        <v>532</v>
      </c>
      <c r="C230" s="17" t="s">
        <v>533</v>
      </c>
      <c r="D230" s="15">
        <v>5</v>
      </c>
      <c r="E230" s="16" t="s">
        <v>534</v>
      </c>
      <c r="F230" s="11">
        <v>215376</v>
      </c>
      <c r="G230" s="12">
        <f t="shared" si="3"/>
        <v>1.1396076880850327E-3</v>
      </c>
      <c r="I230" s="41">
        <v>179260</v>
      </c>
    </row>
    <row r="231" spans="1:9" x14ac:dyDescent="0.25">
      <c r="A231" s="7">
        <v>5509900</v>
      </c>
      <c r="B231" s="17" t="s">
        <v>12</v>
      </c>
      <c r="C231" s="17" t="s">
        <v>535</v>
      </c>
      <c r="D231" s="15">
        <v>2</v>
      </c>
      <c r="E231" s="16" t="s">
        <v>536</v>
      </c>
      <c r="F231" s="11">
        <v>23929</v>
      </c>
      <c r="G231" s="12">
        <f t="shared" si="3"/>
        <v>1.2661425770831825E-4</v>
      </c>
      <c r="I231" s="41">
        <v>40000</v>
      </c>
    </row>
    <row r="232" spans="1:9" x14ac:dyDescent="0.25">
      <c r="A232" s="7">
        <v>5509960</v>
      </c>
      <c r="B232" s="17" t="s">
        <v>54</v>
      </c>
      <c r="C232" s="17" t="s">
        <v>537</v>
      </c>
      <c r="D232" s="15">
        <v>9</v>
      </c>
      <c r="E232" s="16" t="s">
        <v>538</v>
      </c>
      <c r="F232" s="11">
        <v>170252</v>
      </c>
      <c r="G232" s="12">
        <f t="shared" si="3"/>
        <v>9.0084544290846235E-4</v>
      </c>
      <c r="I232" s="41">
        <v>141703</v>
      </c>
    </row>
    <row r="233" spans="1:9" x14ac:dyDescent="0.25">
      <c r="A233" s="7">
        <v>5509990</v>
      </c>
      <c r="B233" s="17" t="s">
        <v>86</v>
      </c>
      <c r="C233" s="17" t="s">
        <v>539</v>
      </c>
      <c r="D233" s="15">
        <v>2</v>
      </c>
      <c r="E233" s="16" t="s">
        <v>540</v>
      </c>
      <c r="F233" s="11">
        <v>163846</v>
      </c>
      <c r="G233" s="12">
        <f t="shared" si="3"/>
        <v>8.6694971241911946E-4</v>
      </c>
      <c r="I233" s="41">
        <v>136371</v>
      </c>
    </row>
    <row r="234" spans="1:9" x14ac:dyDescent="0.25">
      <c r="A234" s="7">
        <v>5510060</v>
      </c>
      <c r="B234" s="17" t="s">
        <v>45</v>
      </c>
      <c r="C234" s="17" t="s">
        <v>541</v>
      </c>
      <c r="D234" s="15">
        <v>1</v>
      </c>
      <c r="E234" s="16" t="s">
        <v>542</v>
      </c>
      <c r="F234" s="11">
        <v>121703</v>
      </c>
      <c r="G234" s="12">
        <f t="shared" si="3"/>
        <v>6.4396067557672505E-4</v>
      </c>
      <c r="I234" s="41">
        <v>101295</v>
      </c>
    </row>
    <row r="235" spans="1:9" x14ac:dyDescent="0.25">
      <c r="A235" s="7">
        <v>5510170</v>
      </c>
      <c r="B235" s="17" t="s">
        <v>45</v>
      </c>
      <c r="C235" s="17" t="s">
        <v>543</v>
      </c>
      <c r="D235" s="15">
        <v>1</v>
      </c>
      <c r="E235" s="16" t="s">
        <v>544</v>
      </c>
      <c r="F235" s="11">
        <v>136719</v>
      </c>
      <c r="G235" s="12">
        <f t="shared" si="3"/>
        <v>7.2341404570285266E-4</v>
      </c>
      <c r="I235" s="41">
        <v>113793</v>
      </c>
    </row>
    <row r="236" spans="1:9" x14ac:dyDescent="0.25">
      <c r="A236" s="7">
        <v>5510230</v>
      </c>
      <c r="B236" s="17" t="s">
        <v>482</v>
      </c>
      <c r="C236" s="17" t="s">
        <v>545</v>
      </c>
      <c r="D236" s="15">
        <v>5</v>
      </c>
      <c r="E236" s="16" t="s">
        <v>546</v>
      </c>
      <c r="F236" s="11">
        <v>254001</v>
      </c>
      <c r="G236" s="12">
        <f t="shared" si="3"/>
        <v>1.3439821167692148E-3</v>
      </c>
      <c r="I236" s="41">
        <v>211408</v>
      </c>
    </row>
    <row r="237" spans="1:9" x14ac:dyDescent="0.25">
      <c r="A237" s="7">
        <v>5510320</v>
      </c>
      <c r="B237" s="17" t="s">
        <v>495</v>
      </c>
      <c r="C237" s="17" t="s">
        <v>547</v>
      </c>
      <c r="D237" s="15">
        <v>6</v>
      </c>
      <c r="E237" s="16" t="s">
        <v>548</v>
      </c>
      <c r="F237" s="11">
        <v>709926</v>
      </c>
      <c r="G237" s="12">
        <f t="shared" si="3"/>
        <v>3.7563940623442488E-3</v>
      </c>
      <c r="I237" s="41">
        <v>590881</v>
      </c>
    </row>
    <row r="238" spans="1:9" x14ac:dyDescent="0.25">
      <c r="A238" s="7">
        <v>5510350</v>
      </c>
      <c r="B238" s="17" t="s">
        <v>6</v>
      </c>
      <c r="C238" s="17" t="s">
        <v>549</v>
      </c>
      <c r="D238" s="15">
        <v>10</v>
      </c>
      <c r="E238" s="16" t="s">
        <v>550</v>
      </c>
      <c r="F238" s="11">
        <v>204368</v>
      </c>
      <c r="G238" s="12">
        <f t="shared" si="3"/>
        <v>1.081361637315959E-3</v>
      </c>
      <c r="I238" s="41">
        <v>170098</v>
      </c>
    </row>
    <row r="239" spans="1:9" x14ac:dyDescent="0.25">
      <c r="A239" s="7">
        <v>5510380</v>
      </c>
      <c r="B239" s="17" t="s">
        <v>57</v>
      </c>
      <c r="C239" s="17" t="s">
        <v>551</v>
      </c>
      <c r="D239" s="15">
        <v>5</v>
      </c>
      <c r="E239" s="16" t="s">
        <v>552</v>
      </c>
      <c r="F239" s="11">
        <v>227546</v>
      </c>
      <c r="G239" s="12">
        <f t="shared" si="3"/>
        <v>1.2040021682685018E-3</v>
      </c>
      <c r="I239" s="41">
        <v>189390</v>
      </c>
    </row>
    <row r="240" spans="1:9" x14ac:dyDescent="0.25">
      <c r="A240" s="7">
        <v>5510440</v>
      </c>
      <c r="B240" s="17" t="s">
        <v>113</v>
      </c>
      <c r="C240" s="17" t="s">
        <v>553</v>
      </c>
      <c r="D240" s="15">
        <v>10</v>
      </c>
      <c r="E240" s="16" t="s">
        <v>554</v>
      </c>
      <c r="F240" s="11">
        <v>74932</v>
      </c>
      <c r="G240" s="12">
        <f t="shared" si="3"/>
        <v>3.9648374602364086E-4</v>
      </c>
      <c r="I240" s="41">
        <v>62367</v>
      </c>
    </row>
    <row r="241" spans="1:9" x14ac:dyDescent="0.25">
      <c r="A241" s="7">
        <v>5510470</v>
      </c>
      <c r="B241" s="17" t="s">
        <v>45</v>
      </c>
      <c r="C241" s="17" t="s">
        <v>555</v>
      </c>
      <c r="D241" s="15">
        <v>1</v>
      </c>
      <c r="E241" s="16" t="s">
        <v>556</v>
      </c>
      <c r="F241" s="11">
        <v>111729</v>
      </c>
      <c r="G241" s="12">
        <f t="shared" si="3"/>
        <v>5.911857745619411E-4</v>
      </c>
      <c r="I241" s="41">
        <v>92994</v>
      </c>
    </row>
    <row r="242" spans="1:9" x14ac:dyDescent="0.25">
      <c r="A242" s="7">
        <v>5510500</v>
      </c>
      <c r="B242" s="17" t="s">
        <v>12</v>
      </c>
      <c r="C242" s="17" t="s">
        <v>557</v>
      </c>
      <c r="D242" s="15">
        <v>2</v>
      </c>
      <c r="E242" s="16" t="s">
        <v>558</v>
      </c>
      <c r="F242" s="11">
        <v>27510</v>
      </c>
      <c r="G242" s="12">
        <f t="shared" si="3"/>
        <v>1.4556221444923876E-4</v>
      </c>
      <c r="I242" s="41">
        <v>40000</v>
      </c>
    </row>
    <row r="243" spans="1:9" x14ac:dyDescent="0.25">
      <c r="A243" s="7">
        <v>5510530</v>
      </c>
      <c r="B243" s="17" t="s">
        <v>130</v>
      </c>
      <c r="C243" s="17" t="s">
        <v>559</v>
      </c>
      <c r="D243" s="15">
        <v>7</v>
      </c>
      <c r="E243" s="16" t="s">
        <v>560</v>
      </c>
      <c r="F243" s="11">
        <v>110414</v>
      </c>
      <c r="G243" s="12">
        <f t="shared" si="3"/>
        <v>5.8422778430382587E-4</v>
      </c>
      <c r="I243" s="41">
        <v>91899</v>
      </c>
    </row>
    <row r="244" spans="1:9" x14ac:dyDescent="0.25">
      <c r="A244" s="7">
        <v>5510560</v>
      </c>
      <c r="B244" s="17" t="s">
        <v>482</v>
      </c>
      <c r="C244" s="17" t="s">
        <v>561</v>
      </c>
      <c r="D244" s="15">
        <v>5</v>
      </c>
      <c r="E244" s="16" t="s">
        <v>562</v>
      </c>
      <c r="F244" s="11">
        <v>140333</v>
      </c>
      <c r="G244" s="12">
        <f t="shared" si="3"/>
        <v>7.4253661360614411E-4</v>
      </c>
      <c r="I244" s="41">
        <v>116801</v>
      </c>
    </row>
    <row r="245" spans="1:9" x14ac:dyDescent="0.25">
      <c r="A245" s="7">
        <v>5510590</v>
      </c>
      <c r="B245" s="17" t="s">
        <v>186</v>
      </c>
      <c r="C245" s="17" t="s">
        <v>563</v>
      </c>
      <c r="D245" s="15">
        <v>6</v>
      </c>
      <c r="E245" s="16" t="s">
        <v>564</v>
      </c>
      <c r="F245" s="11">
        <v>265341</v>
      </c>
      <c r="G245" s="12">
        <f t="shared" si="3"/>
        <v>1.4039848616566872E-3</v>
      </c>
      <c r="I245" s="41">
        <v>220847</v>
      </c>
    </row>
    <row r="246" spans="1:9" x14ac:dyDescent="0.25">
      <c r="A246" s="7">
        <v>5510620</v>
      </c>
      <c r="B246" s="17" t="s">
        <v>62</v>
      </c>
      <c r="C246" s="17" t="s">
        <v>565</v>
      </c>
      <c r="D246" s="15">
        <v>11</v>
      </c>
      <c r="E246" s="16" t="s">
        <v>566</v>
      </c>
      <c r="F246" s="11">
        <v>207033</v>
      </c>
      <c r="G246" s="12">
        <f t="shared" si="3"/>
        <v>1.0954628114892494E-3</v>
      </c>
      <c r="I246" s="41">
        <v>172316</v>
      </c>
    </row>
    <row r="247" spans="1:9" x14ac:dyDescent="0.25">
      <c r="A247" s="7">
        <v>5510680</v>
      </c>
      <c r="B247" s="17" t="s">
        <v>83</v>
      </c>
      <c r="C247" s="17" t="s">
        <v>567</v>
      </c>
      <c r="D247" s="15">
        <v>8</v>
      </c>
      <c r="E247" s="16" t="s">
        <v>568</v>
      </c>
      <c r="F247" s="11">
        <v>104159</v>
      </c>
      <c r="G247" s="12">
        <f t="shared" si="3"/>
        <v>5.5113103216351367E-4</v>
      </c>
      <c r="I247" s="41">
        <v>86693</v>
      </c>
    </row>
    <row r="248" spans="1:9" x14ac:dyDescent="0.25">
      <c r="A248" s="7">
        <v>5505490</v>
      </c>
      <c r="B248" s="17" t="s">
        <v>137</v>
      </c>
      <c r="C248" s="17" t="s">
        <v>569</v>
      </c>
      <c r="D248" s="15">
        <v>1</v>
      </c>
      <c r="E248" s="16" t="s">
        <v>570</v>
      </c>
      <c r="F248" s="11">
        <v>89909</v>
      </c>
      <c r="G248" s="12">
        <f t="shared" si="3"/>
        <v>4.7573075750333003E-4</v>
      </c>
      <c r="I248" s="41">
        <v>74832</v>
      </c>
    </row>
    <row r="249" spans="1:9" x14ac:dyDescent="0.25">
      <c r="A249" s="7">
        <v>5510710</v>
      </c>
      <c r="B249" s="17" t="s">
        <v>45</v>
      </c>
      <c r="C249" s="17" t="s">
        <v>571</v>
      </c>
      <c r="D249" s="15">
        <v>1</v>
      </c>
      <c r="E249" s="16" t="s">
        <v>572</v>
      </c>
      <c r="F249" s="11">
        <v>0</v>
      </c>
      <c r="G249" s="12">
        <f t="shared" si="3"/>
        <v>0</v>
      </c>
      <c r="I249" s="41">
        <v>40000</v>
      </c>
    </row>
    <row r="250" spans="1:9" x14ac:dyDescent="0.25">
      <c r="A250" s="7">
        <v>5512510</v>
      </c>
      <c r="B250" s="17" t="s">
        <v>143</v>
      </c>
      <c r="C250" s="17" t="s">
        <v>573</v>
      </c>
      <c r="D250" s="15">
        <v>2</v>
      </c>
      <c r="E250" s="16" t="s">
        <v>574</v>
      </c>
      <c r="F250" s="11">
        <v>1943</v>
      </c>
      <c r="G250" s="12">
        <f t="shared" si="3"/>
        <v>1.028089359050785E-5</v>
      </c>
      <c r="I250" s="41">
        <v>40000</v>
      </c>
    </row>
    <row r="251" spans="1:9" x14ac:dyDescent="0.25">
      <c r="A251" s="7">
        <v>5504980</v>
      </c>
      <c r="B251" s="17" t="s">
        <v>575</v>
      </c>
      <c r="C251" s="17" t="s">
        <v>576</v>
      </c>
      <c r="D251" s="15">
        <v>3</v>
      </c>
      <c r="E251" s="16" t="s">
        <v>577</v>
      </c>
      <c r="F251" s="11">
        <v>137062</v>
      </c>
      <c r="G251" s="12">
        <f t="shared" si="3"/>
        <v>7.2522894354204166E-4</v>
      </c>
      <c r="I251" s="41">
        <v>114079</v>
      </c>
    </row>
    <row r="252" spans="1:9" x14ac:dyDescent="0.25">
      <c r="A252" s="7">
        <v>5510740</v>
      </c>
      <c r="B252" s="17" t="s">
        <v>157</v>
      </c>
      <c r="C252" s="17" t="s">
        <v>578</v>
      </c>
      <c r="D252" s="15">
        <v>6</v>
      </c>
      <c r="E252" s="16" t="s">
        <v>579</v>
      </c>
      <c r="F252" s="11">
        <v>135730</v>
      </c>
      <c r="G252" s="12">
        <f t="shared" si="3"/>
        <v>7.1818100207906861E-4</v>
      </c>
      <c r="I252" s="41">
        <v>112970</v>
      </c>
    </row>
    <row r="253" spans="1:9" x14ac:dyDescent="0.25">
      <c r="A253" s="7">
        <v>5509300</v>
      </c>
      <c r="B253" s="17" t="s">
        <v>45</v>
      </c>
      <c r="C253" s="17" t="s">
        <v>580</v>
      </c>
      <c r="D253" s="15">
        <v>1</v>
      </c>
      <c r="E253" s="16" t="s">
        <v>581</v>
      </c>
      <c r="F253" s="11">
        <v>0</v>
      </c>
      <c r="G253" s="12">
        <f t="shared" si="3"/>
        <v>0</v>
      </c>
      <c r="I253" s="41">
        <v>40000</v>
      </c>
    </row>
    <row r="254" spans="1:9" x14ac:dyDescent="0.25">
      <c r="A254" s="7">
        <v>5501530</v>
      </c>
      <c r="B254" s="17" t="s">
        <v>419</v>
      </c>
      <c r="C254" s="17" t="s">
        <v>582</v>
      </c>
      <c r="D254" s="15">
        <v>9</v>
      </c>
      <c r="E254" s="16" t="s">
        <v>583</v>
      </c>
      <c r="F254" s="11">
        <v>36092</v>
      </c>
      <c r="G254" s="12">
        <f t="shared" si="3"/>
        <v>1.9097169916037536E-4</v>
      </c>
      <c r="I254" s="41">
        <v>40000</v>
      </c>
    </row>
    <row r="255" spans="1:9" x14ac:dyDescent="0.25">
      <c r="A255" s="7">
        <v>5504890</v>
      </c>
      <c r="B255" s="17" t="s">
        <v>168</v>
      </c>
      <c r="C255" s="17" t="s">
        <v>584</v>
      </c>
      <c r="D255" s="15">
        <v>1</v>
      </c>
      <c r="E255" s="16" t="s">
        <v>585</v>
      </c>
      <c r="F255" s="11">
        <v>34225</v>
      </c>
      <c r="G255" s="12">
        <f t="shared" si="3"/>
        <v>1.8109294036805515E-4</v>
      </c>
      <c r="I255" s="41">
        <v>40000</v>
      </c>
    </row>
    <row r="256" spans="1:9" x14ac:dyDescent="0.25">
      <c r="A256" s="7">
        <v>5503860</v>
      </c>
      <c r="B256" s="17" t="s">
        <v>419</v>
      </c>
      <c r="C256" s="17" t="s">
        <v>586</v>
      </c>
      <c r="D256" s="15">
        <v>9</v>
      </c>
      <c r="E256" s="16" t="s">
        <v>587</v>
      </c>
      <c r="F256" s="11">
        <v>250974</v>
      </c>
      <c r="G256" s="12">
        <f t="shared" si="3"/>
        <v>1.3279655110571883E-3</v>
      </c>
      <c r="I256" s="41">
        <v>208889</v>
      </c>
    </row>
    <row r="257" spans="1:9" x14ac:dyDescent="0.25">
      <c r="A257" s="7">
        <v>5509720</v>
      </c>
      <c r="B257" s="17" t="s">
        <v>104</v>
      </c>
      <c r="C257" s="17" t="s">
        <v>588</v>
      </c>
      <c r="D257" s="15">
        <v>12</v>
      </c>
      <c r="E257" s="16" t="s">
        <v>589</v>
      </c>
      <c r="F257" s="11">
        <v>93055</v>
      </c>
      <c r="G257" s="12">
        <f t="shared" si="3"/>
        <v>4.923770216493607E-4</v>
      </c>
      <c r="I257" s="41">
        <v>77451</v>
      </c>
    </row>
    <row r="258" spans="1:9" x14ac:dyDescent="0.25">
      <c r="A258" s="7">
        <v>5510770</v>
      </c>
      <c r="B258" s="17" t="s">
        <v>160</v>
      </c>
      <c r="C258" s="17" t="s">
        <v>590</v>
      </c>
      <c r="D258" s="15">
        <v>4</v>
      </c>
      <c r="E258" s="16" t="s">
        <v>591</v>
      </c>
      <c r="F258" s="11">
        <v>406151</v>
      </c>
      <c r="G258" s="12">
        <f t="shared" ref="G258:G321" si="4">F258/$F$444</f>
        <v>2.1490454002461934E-3</v>
      </c>
      <c r="I258" s="41">
        <v>338045</v>
      </c>
    </row>
    <row r="259" spans="1:9" x14ac:dyDescent="0.25">
      <c r="A259" s="7">
        <v>5510800</v>
      </c>
      <c r="B259" s="17" t="s">
        <v>143</v>
      </c>
      <c r="C259" s="17" t="s">
        <v>592</v>
      </c>
      <c r="D259" s="15">
        <v>2</v>
      </c>
      <c r="E259" s="16" t="s">
        <v>593</v>
      </c>
      <c r="F259" s="11">
        <v>0</v>
      </c>
      <c r="G259" s="12">
        <f t="shared" si="4"/>
        <v>0</v>
      </c>
      <c r="I259" s="41">
        <v>40000</v>
      </c>
    </row>
    <row r="260" spans="1:9" x14ac:dyDescent="0.25">
      <c r="A260" s="7">
        <v>5510830</v>
      </c>
      <c r="B260" s="17" t="s">
        <v>137</v>
      </c>
      <c r="C260" s="17" t="s">
        <v>594</v>
      </c>
      <c r="D260" s="15">
        <v>1</v>
      </c>
      <c r="E260" s="16" t="s">
        <v>595</v>
      </c>
      <c r="F260" s="11">
        <v>538605</v>
      </c>
      <c r="G260" s="12">
        <f t="shared" si="4"/>
        <v>2.8498922760244365E-3</v>
      </c>
      <c r="I260" s="41">
        <v>448288</v>
      </c>
    </row>
    <row r="261" spans="1:9" x14ac:dyDescent="0.25">
      <c r="A261" s="7">
        <v>5510860</v>
      </c>
      <c r="B261" s="17" t="s">
        <v>157</v>
      </c>
      <c r="C261" s="17" t="s">
        <v>596</v>
      </c>
      <c r="D261" s="15">
        <v>6</v>
      </c>
      <c r="E261" s="16" t="s">
        <v>597</v>
      </c>
      <c r="F261" s="11">
        <v>51425</v>
      </c>
      <c r="G261" s="12">
        <f t="shared" si="4"/>
        <v>2.7210239469473298E-4</v>
      </c>
      <c r="I261" s="41">
        <v>42802</v>
      </c>
    </row>
    <row r="262" spans="1:9" x14ac:dyDescent="0.25">
      <c r="A262" s="7">
        <v>5510890</v>
      </c>
      <c r="B262" s="17" t="s">
        <v>45</v>
      </c>
      <c r="C262" s="17" t="s">
        <v>598</v>
      </c>
      <c r="D262" s="15">
        <v>1</v>
      </c>
      <c r="E262" s="16" t="s">
        <v>599</v>
      </c>
      <c r="F262" s="11">
        <v>311637</v>
      </c>
      <c r="G262" s="12">
        <f t="shared" si="4"/>
        <v>1.6489484487210986E-3</v>
      </c>
      <c r="I262" s="41">
        <v>259380</v>
      </c>
    </row>
    <row r="263" spans="1:9" x14ac:dyDescent="0.25">
      <c r="A263" s="7">
        <v>5510950</v>
      </c>
      <c r="B263" s="17" t="s">
        <v>308</v>
      </c>
      <c r="C263" s="17" t="s">
        <v>600</v>
      </c>
      <c r="D263" s="15">
        <v>8</v>
      </c>
      <c r="E263" s="16" t="s">
        <v>601</v>
      </c>
      <c r="F263" s="11">
        <v>169538</v>
      </c>
      <c r="G263" s="12">
        <f t="shared" si="4"/>
        <v>8.9706749230443635E-4</v>
      </c>
      <c r="I263" s="41">
        <v>141109</v>
      </c>
    </row>
    <row r="264" spans="1:9" x14ac:dyDescent="0.25">
      <c r="A264" s="7">
        <v>5510920</v>
      </c>
      <c r="B264" s="17" t="s">
        <v>308</v>
      </c>
      <c r="C264" s="17" t="s">
        <v>602</v>
      </c>
      <c r="D264" s="15">
        <v>8</v>
      </c>
      <c r="E264" s="16" t="s">
        <v>603</v>
      </c>
      <c r="F264" s="11">
        <v>202962</v>
      </c>
      <c r="G264" s="12">
        <f t="shared" si="4"/>
        <v>1.0739221435494876E-3</v>
      </c>
      <c r="I264" s="41">
        <v>168928</v>
      </c>
    </row>
    <row r="265" spans="1:9" x14ac:dyDescent="0.25">
      <c r="A265" s="7">
        <v>5510980</v>
      </c>
      <c r="B265" s="17" t="s">
        <v>495</v>
      </c>
      <c r="C265" s="17" t="s">
        <v>604</v>
      </c>
      <c r="D265" s="15">
        <v>6</v>
      </c>
      <c r="E265" s="16" t="s">
        <v>605</v>
      </c>
      <c r="F265" s="11">
        <v>164255</v>
      </c>
      <c r="G265" s="12">
        <f t="shared" si="4"/>
        <v>8.6911383258305038E-4</v>
      </c>
      <c r="I265" s="41">
        <v>136712</v>
      </c>
    </row>
    <row r="266" spans="1:9" x14ac:dyDescent="0.25">
      <c r="A266" s="7">
        <v>5511010</v>
      </c>
      <c r="B266" s="17" t="s">
        <v>65</v>
      </c>
      <c r="C266" s="17" t="s">
        <v>606</v>
      </c>
      <c r="D266" s="15">
        <v>4</v>
      </c>
      <c r="E266" s="16" t="s">
        <v>607</v>
      </c>
      <c r="F266" s="11">
        <v>252445</v>
      </c>
      <c r="G266" s="12">
        <f t="shared" si="4"/>
        <v>1.3357489359010571E-3</v>
      </c>
      <c r="I266" s="41">
        <v>210113</v>
      </c>
    </row>
    <row r="267" spans="1:9" x14ac:dyDescent="0.25">
      <c r="A267" s="7">
        <v>5511070</v>
      </c>
      <c r="B267" s="17" t="s">
        <v>165</v>
      </c>
      <c r="C267" s="17" t="s">
        <v>608</v>
      </c>
      <c r="D267" s="15">
        <v>7</v>
      </c>
      <c r="E267" s="16" t="s">
        <v>609</v>
      </c>
      <c r="F267" s="11">
        <v>68116</v>
      </c>
      <c r="G267" s="12">
        <f t="shared" si="4"/>
        <v>3.6041860412302249E-4</v>
      </c>
      <c r="I267" s="41">
        <v>56694</v>
      </c>
    </row>
    <row r="268" spans="1:9" x14ac:dyDescent="0.25">
      <c r="A268" s="7">
        <v>5511100</v>
      </c>
      <c r="B268" s="17" t="s">
        <v>86</v>
      </c>
      <c r="C268" s="17" t="s">
        <v>610</v>
      </c>
      <c r="D268" s="15">
        <v>2</v>
      </c>
      <c r="E268" s="16" t="s">
        <v>611</v>
      </c>
      <c r="F268" s="11">
        <v>119396</v>
      </c>
      <c r="G268" s="12">
        <f t="shared" si="4"/>
        <v>6.3175376795279216E-4</v>
      </c>
      <c r="I268" s="41">
        <v>99375</v>
      </c>
    </row>
    <row r="269" spans="1:9" x14ac:dyDescent="0.25">
      <c r="A269" s="7">
        <v>5511160</v>
      </c>
      <c r="B269" s="17" t="s">
        <v>30</v>
      </c>
      <c r="C269" s="17" t="s">
        <v>612</v>
      </c>
      <c r="D269" s="15">
        <v>11</v>
      </c>
      <c r="E269" s="16" t="s">
        <v>613</v>
      </c>
      <c r="F269" s="11">
        <v>114989</v>
      </c>
      <c r="G269" s="12">
        <f t="shared" si="4"/>
        <v>6.0843524090525326E-4</v>
      </c>
      <c r="I269" s="41">
        <v>95707</v>
      </c>
    </row>
    <row r="270" spans="1:9" x14ac:dyDescent="0.25">
      <c r="A270" s="7">
        <v>5511190</v>
      </c>
      <c r="B270" s="17" t="s">
        <v>495</v>
      </c>
      <c r="C270" s="17" t="s">
        <v>614</v>
      </c>
      <c r="D270" s="15">
        <v>6</v>
      </c>
      <c r="E270" s="16" t="s">
        <v>615</v>
      </c>
      <c r="F270" s="11">
        <v>1809172</v>
      </c>
      <c r="G270" s="12">
        <f t="shared" si="4"/>
        <v>9.5727765408781616E-3</v>
      </c>
      <c r="I270" s="41">
        <v>1505798</v>
      </c>
    </row>
    <row r="271" spans="1:9" x14ac:dyDescent="0.25">
      <c r="A271" s="7">
        <v>5511220</v>
      </c>
      <c r="B271" s="17" t="s">
        <v>39</v>
      </c>
      <c r="C271" s="17" t="s">
        <v>616</v>
      </c>
      <c r="D271" s="15">
        <v>10</v>
      </c>
      <c r="E271" s="16" t="s">
        <v>617</v>
      </c>
      <c r="F271" s="11">
        <v>206135</v>
      </c>
      <c r="G271" s="12">
        <f t="shared" si="4"/>
        <v>1.0907112713738217E-3</v>
      </c>
      <c r="I271" s="41">
        <v>171569</v>
      </c>
    </row>
    <row r="272" spans="1:9" x14ac:dyDescent="0.25">
      <c r="A272" s="7">
        <v>5511310</v>
      </c>
      <c r="B272" s="17" t="s">
        <v>6</v>
      </c>
      <c r="C272" s="17" t="s">
        <v>618</v>
      </c>
      <c r="D272" s="15">
        <v>10</v>
      </c>
      <c r="E272" s="16" t="s">
        <v>619</v>
      </c>
      <c r="F272" s="11">
        <v>238241</v>
      </c>
      <c r="G272" s="12">
        <f t="shared" si="4"/>
        <v>1.2605920586187239E-3</v>
      </c>
      <c r="I272" s="41">
        <v>198291</v>
      </c>
    </row>
    <row r="273" spans="1:9" x14ac:dyDescent="0.25">
      <c r="A273" s="7">
        <v>5511350</v>
      </c>
      <c r="B273" s="17" t="s">
        <v>286</v>
      </c>
      <c r="C273" s="17" t="s">
        <v>620</v>
      </c>
      <c r="D273" s="15">
        <v>2</v>
      </c>
      <c r="E273" s="16" t="s">
        <v>621</v>
      </c>
      <c r="F273" s="11">
        <v>106079</v>
      </c>
      <c r="G273" s="12">
        <f t="shared" si="4"/>
        <v>5.6129022706509631E-4</v>
      </c>
      <c r="I273" s="41">
        <v>88291</v>
      </c>
    </row>
    <row r="274" spans="1:9" x14ac:dyDescent="0.25">
      <c r="A274" s="7">
        <v>5511370</v>
      </c>
      <c r="B274" s="17" t="s">
        <v>150</v>
      </c>
      <c r="C274" s="17" t="s">
        <v>622</v>
      </c>
      <c r="D274" s="15">
        <v>5</v>
      </c>
      <c r="E274" s="16" t="s">
        <v>623</v>
      </c>
      <c r="F274" s="11">
        <v>132261</v>
      </c>
      <c r="G274" s="12">
        <f t="shared" si="4"/>
        <v>6.9982566504074042E-4</v>
      </c>
      <c r="I274" s="41">
        <v>110083</v>
      </c>
    </row>
    <row r="275" spans="1:9" x14ac:dyDescent="0.25">
      <c r="A275" s="7">
        <v>5511400</v>
      </c>
      <c r="B275" s="17" t="s">
        <v>127</v>
      </c>
      <c r="C275" s="17" t="s">
        <v>624</v>
      </c>
      <c r="D275" s="15">
        <v>2</v>
      </c>
      <c r="E275" s="16" t="s">
        <v>625</v>
      </c>
      <c r="F275" s="11">
        <v>36423</v>
      </c>
      <c r="G275" s="12">
        <f t="shared" si="4"/>
        <v>1.9272310203142943E-4</v>
      </c>
      <c r="I275" s="41">
        <v>40000</v>
      </c>
    </row>
    <row r="276" spans="1:9" x14ac:dyDescent="0.25">
      <c r="A276" s="7">
        <v>5511130</v>
      </c>
      <c r="B276" s="17" t="s">
        <v>91</v>
      </c>
      <c r="C276" s="17" t="s">
        <v>626</v>
      </c>
      <c r="D276" s="15">
        <v>2</v>
      </c>
      <c r="E276" s="16" t="s">
        <v>627</v>
      </c>
      <c r="F276" s="11">
        <v>102259</v>
      </c>
      <c r="G276" s="12">
        <f t="shared" si="4"/>
        <v>5.4107766220882255E-4</v>
      </c>
      <c r="I276" s="41">
        <v>85112</v>
      </c>
    </row>
    <row r="277" spans="1:9" x14ac:dyDescent="0.25">
      <c r="A277" s="7">
        <v>5501310</v>
      </c>
      <c r="B277" s="17" t="s">
        <v>42</v>
      </c>
      <c r="C277" s="17" t="s">
        <v>628</v>
      </c>
      <c r="D277" s="15">
        <v>3</v>
      </c>
      <c r="E277" s="16" t="s">
        <v>629</v>
      </c>
      <c r="F277" s="11">
        <v>45903</v>
      </c>
      <c r="G277" s="12">
        <f t="shared" si="4"/>
        <v>2.4288412685799372E-4</v>
      </c>
      <c r="I277" s="41">
        <v>40000</v>
      </c>
    </row>
    <row r="278" spans="1:9" x14ac:dyDescent="0.25">
      <c r="A278" s="7">
        <v>5511580</v>
      </c>
      <c r="B278" s="17" t="s">
        <v>238</v>
      </c>
      <c r="C278" s="17" t="s">
        <v>630</v>
      </c>
      <c r="D278" s="15">
        <v>11</v>
      </c>
      <c r="E278" s="16" t="s">
        <v>631</v>
      </c>
      <c r="F278" s="11">
        <v>40893</v>
      </c>
      <c r="G278" s="12">
        <f t="shared" si="4"/>
        <v>2.1637497766167652E-4</v>
      </c>
      <c r="I278" s="41">
        <v>40000</v>
      </c>
    </row>
    <row r="279" spans="1:9" x14ac:dyDescent="0.25">
      <c r="A279" s="7">
        <v>5511610</v>
      </c>
      <c r="B279" s="17" t="s">
        <v>83</v>
      </c>
      <c r="C279" s="17" t="s">
        <v>632</v>
      </c>
      <c r="D279" s="15">
        <v>8</v>
      </c>
      <c r="E279" s="16" t="s">
        <v>633</v>
      </c>
      <c r="F279" s="11">
        <v>140857</v>
      </c>
      <c r="G279" s="12">
        <f t="shared" si="4"/>
        <v>7.4530922721470104E-4</v>
      </c>
      <c r="I279" s="41">
        <v>117237</v>
      </c>
    </row>
    <row r="280" spans="1:9" x14ac:dyDescent="0.25">
      <c r="A280" s="7">
        <v>5511640</v>
      </c>
      <c r="B280" s="17" t="s">
        <v>45</v>
      </c>
      <c r="C280" s="17" t="s">
        <v>634</v>
      </c>
      <c r="D280" s="15">
        <v>1</v>
      </c>
      <c r="E280" s="16" t="s">
        <v>635</v>
      </c>
      <c r="F280" s="11">
        <v>64763</v>
      </c>
      <c r="G280" s="12">
        <f t="shared" si="4"/>
        <v>3.4267705177666488E-4</v>
      </c>
      <c r="I280" s="41">
        <v>53903</v>
      </c>
    </row>
    <row r="281" spans="1:9" x14ac:dyDescent="0.25">
      <c r="A281" s="7">
        <v>5511710</v>
      </c>
      <c r="B281" s="17" t="s">
        <v>419</v>
      </c>
      <c r="C281" s="17" t="s">
        <v>636</v>
      </c>
      <c r="D281" s="15">
        <v>9</v>
      </c>
      <c r="E281" s="16" t="s">
        <v>637</v>
      </c>
      <c r="F281" s="11">
        <v>29387</v>
      </c>
      <c r="G281" s="12">
        <f t="shared" si="4"/>
        <v>1.5549388571500471E-4</v>
      </c>
      <c r="I281" s="41">
        <v>40000</v>
      </c>
    </row>
    <row r="282" spans="1:9" x14ac:dyDescent="0.25">
      <c r="A282" s="7">
        <v>5511730</v>
      </c>
      <c r="B282" s="17" t="s">
        <v>171</v>
      </c>
      <c r="C282" s="17" t="s">
        <v>638</v>
      </c>
      <c r="D282" s="15">
        <v>12</v>
      </c>
      <c r="E282" s="16" t="s">
        <v>639</v>
      </c>
      <c r="F282" s="11">
        <v>144808</v>
      </c>
      <c r="G282" s="12">
        <f t="shared" si="4"/>
        <v>7.6621494547311406E-4</v>
      </c>
      <c r="I282" s="41">
        <v>120526</v>
      </c>
    </row>
    <row r="283" spans="1:9" x14ac:dyDescent="0.25">
      <c r="A283" s="7">
        <v>5511790</v>
      </c>
      <c r="B283" s="17" t="s">
        <v>57</v>
      </c>
      <c r="C283" s="17" t="s">
        <v>640</v>
      </c>
      <c r="D283" s="15">
        <v>5</v>
      </c>
      <c r="E283" s="16" t="s">
        <v>641</v>
      </c>
      <c r="F283" s="11">
        <v>62009</v>
      </c>
      <c r="G283" s="12">
        <f t="shared" si="4"/>
        <v>3.2810495658970725E-4</v>
      </c>
      <c r="I283" s="41">
        <v>51611</v>
      </c>
    </row>
    <row r="284" spans="1:9" x14ac:dyDescent="0.25">
      <c r="A284" s="7">
        <v>5511850</v>
      </c>
      <c r="B284" s="17" t="s">
        <v>119</v>
      </c>
      <c r="C284" s="17" t="s">
        <v>642</v>
      </c>
      <c r="D284" s="15">
        <v>3</v>
      </c>
      <c r="E284" s="16" t="s">
        <v>643</v>
      </c>
      <c r="F284" s="11">
        <v>281610</v>
      </c>
      <c r="G284" s="12">
        <f t="shared" si="4"/>
        <v>1.4900681647055665E-3</v>
      </c>
      <c r="I284" s="41">
        <v>234388</v>
      </c>
    </row>
    <row r="285" spans="1:9" x14ac:dyDescent="0.25">
      <c r="A285" s="7">
        <v>5511880</v>
      </c>
      <c r="B285" s="17" t="s">
        <v>259</v>
      </c>
      <c r="C285" s="17" t="s">
        <v>644</v>
      </c>
      <c r="D285" s="15">
        <v>11</v>
      </c>
      <c r="E285" s="16" t="s">
        <v>645</v>
      </c>
      <c r="F285" s="11">
        <v>31375</v>
      </c>
      <c r="G285" s="12">
        <f t="shared" si="4"/>
        <v>1.6601288543601842E-4</v>
      </c>
      <c r="I285" s="41">
        <v>40000</v>
      </c>
    </row>
    <row r="286" spans="1:9" x14ac:dyDescent="0.25">
      <c r="A286" s="7">
        <v>5511940</v>
      </c>
      <c r="B286" s="17" t="s">
        <v>165</v>
      </c>
      <c r="C286" s="17" t="s">
        <v>646</v>
      </c>
      <c r="D286" s="15">
        <v>7</v>
      </c>
      <c r="E286" s="16" t="s">
        <v>647</v>
      </c>
      <c r="F286" s="11">
        <v>207360</v>
      </c>
      <c r="G286" s="12">
        <f t="shared" si="4"/>
        <v>1.0971930493709251E-3</v>
      </c>
      <c r="I286" s="41">
        <v>172588</v>
      </c>
    </row>
    <row r="287" spans="1:9" x14ac:dyDescent="0.25">
      <c r="A287" s="7">
        <v>5511970</v>
      </c>
      <c r="B287" s="17" t="s">
        <v>57</v>
      </c>
      <c r="C287" s="17" t="s">
        <v>648</v>
      </c>
      <c r="D287" s="15">
        <v>5</v>
      </c>
      <c r="E287" s="16" t="s">
        <v>649</v>
      </c>
      <c r="F287" s="11">
        <v>76407</v>
      </c>
      <c r="G287" s="12">
        <f t="shared" si="4"/>
        <v>4.0428833585688792E-4</v>
      </c>
      <c r="I287" s="41">
        <v>63595</v>
      </c>
    </row>
    <row r="288" spans="1:9" x14ac:dyDescent="0.25">
      <c r="A288" s="7">
        <v>5512000</v>
      </c>
      <c r="B288" s="17" t="s">
        <v>168</v>
      </c>
      <c r="C288" s="17" t="s">
        <v>650</v>
      </c>
      <c r="D288" s="15">
        <v>1</v>
      </c>
      <c r="E288" s="16" t="s">
        <v>651</v>
      </c>
      <c r="F288" s="11">
        <v>183678</v>
      </c>
      <c r="G288" s="12">
        <f t="shared" si="4"/>
        <v>9.7188572975671678E-4</v>
      </c>
      <c r="I288" s="41">
        <v>152878</v>
      </c>
    </row>
    <row r="289" spans="1:9" x14ac:dyDescent="0.25">
      <c r="A289" s="7">
        <v>5512060</v>
      </c>
      <c r="B289" s="17" t="s">
        <v>150</v>
      </c>
      <c r="C289" s="17" t="s">
        <v>652</v>
      </c>
      <c r="D289" s="15">
        <v>5</v>
      </c>
      <c r="E289" s="16" t="s">
        <v>653</v>
      </c>
      <c r="F289" s="11">
        <v>319061</v>
      </c>
      <c r="G289" s="12">
        <f t="shared" si="4"/>
        <v>1.6882306690072181E-3</v>
      </c>
      <c r="I289" s="41">
        <v>265559</v>
      </c>
    </row>
    <row r="290" spans="1:9" x14ac:dyDescent="0.25">
      <c r="A290" s="7">
        <v>5512090</v>
      </c>
      <c r="B290" s="17" t="s">
        <v>119</v>
      </c>
      <c r="C290" s="17" t="s">
        <v>654</v>
      </c>
      <c r="D290" s="15">
        <v>3</v>
      </c>
      <c r="E290" s="16" t="s">
        <v>655</v>
      </c>
      <c r="F290" s="11">
        <v>68321</v>
      </c>
      <c r="G290" s="12">
        <f t="shared" si="4"/>
        <v>3.6150330982866023E-4</v>
      </c>
      <c r="I290" s="41">
        <v>56864</v>
      </c>
    </row>
    <row r="291" spans="1:9" x14ac:dyDescent="0.25">
      <c r="A291" s="7">
        <v>5512120</v>
      </c>
      <c r="B291" s="17" t="s">
        <v>150</v>
      </c>
      <c r="C291" s="17" t="s">
        <v>656</v>
      </c>
      <c r="D291" s="15">
        <v>5</v>
      </c>
      <c r="E291" s="16" t="s">
        <v>657</v>
      </c>
      <c r="F291" s="11">
        <v>65106</v>
      </c>
      <c r="G291" s="12">
        <f t="shared" si="4"/>
        <v>3.4449194961585388E-4</v>
      </c>
      <c r="I291" s="41">
        <v>54189</v>
      </c>
    </row>
    <row r="292" spans="1:9" x14ac:dyDescent="0.25">
      <c r="A292" s="7">
        <v>5512150</v>
      </c>
      <c r="B292" s="17" t="s">
        <v>575</v>
      </c>
      <c r="C292" s="17" t="s">
        <v>658</v>
      </c>
      <c r="D292" s="15">
        <v>3</v>
      </c>
      <c r="E292" s="16" t="s">
        <v>659</v>
      </c>
      <c r="F292" s="11">
        <v>233096</v>
      </c>
      <c r="G292" s="12">
        <f t="shared" si="4"/>
        <v>1.2333685910308893E-3</v>
      </c>
      <c r="I292" s="41">
        <v>194009</v>
      </c>
    </row>
    <row r="293" spans="1:9" x14ac:dyDescent="0.25">
      <c r="A293" s="7">
        <v>5512180</v>
      </c>
      <c r="B293" s="17" t="s">
        <v>74</v>
      </c>
      <c r="C293" s="17" t="s">
        <v>660</v>
      </c>
      <c r="D293" s="15">
        <v>11</v>
      </c>
      <c r="E293" s="16" t="s">
        <v>661</v>
      </c>
      <c r="F293" s="11">
        <v>49521</v>
      </c>
      <c r="G293" s="12">
        <f t="shared" si="4"/>
        <v>2.6202785975066353E-4</v>
      </c>
      <c r="I293" s="41">
        <v>41217</v>
      </c>
    </row>
    <row r="294" spans="1:9" x14ac:dyDescent="0.25">
      <c r="A294" s="7">
        <v>5512210</v>
      </c>
      <c r="B294" s="17" t="s">
        <v>171</v>
      </c>
      <c r="C294" s="17" t="s">
        <v>662</v>
      </c>
      <c r="D294" s="15">
        <v>9</v>
      </c>
      <c r="E294" s="16" t="s">
        <v>663</v>
      </c>
      <c r="F294" s="11">
        <v>97652</v>
      </c>
      <c r="G294" s="12">
        <f t="shared" si="4"/>
        <v>5.1670088569236877E-4</v>
      </c>
      <c r="I294" s="41">
        <v>81277</v>
      </c>
    </row>
    <row r="295" spans="1:9" x14ac:dyDescent="0.25">
      <c r="A295" s="7">
        <v>5512240</v>
      </c>
      <c r="B295" s="17" t="s">
        <v>259</v>
      </c>
      <c r="C295" s="17" t="s">
        <v>664</v>
      </c>
      <c r="D295" s="15">
        <v>11</v>
      </c>
      <c r="E295" s="16" t="s">
        <v>665</v>
      </c>
      <c r="F295" s="11">
        <v>49278</v>
      </c>
      <c r="G295" s="12">
        <f t="shared" si="4"/>
        <v>2.6074208664593197E-4</v>
      </c>
      <c r="I295" s="41">
        <v>41015</v>
      </c>
    </row>
    <row r="296" spans="1:9" x14ac:dyDescent="0.25">
      <c r="A296" s="7">
        <v>5512300</v>
      </c>
      <c r="B296" s="17" t="s">
        <v>98</v>
      </c>
      <c r="C296" s="17" t="s">
        <v>666</v>
      </c>
      <c r="D296" s="15">
        <v>5</v>
      </c>
      <c r="E296" s="16" t="s">
        <v>667</v>
      </c>
      <c r="F296" s="11">
        <v>53081</v>
      </c>
      <c r="G296" s="12">
        <f t="shared" si="4"/>
        <v>2.8086470029734797E-4</v>
      </c>
      <c r="I296" s="41">
        <v>44180</v>
      </c>
    </row>
    <row r="297" spans="1:9" x14ac:dyDescent="0.25">
      <c r="A297" s="7">
        <v>5512330</v>
      </c>
      <c r="B297" s="17" t="s">
        <v>51</v>
      </c>
      <c r="C297" s="17" t="s">
        <v>668</v>
      </c>
      <c r="D297" s="15">
        <v>7</v>
      </c>
      <c r="E297" s="16" t="s">
        <v>669</v>
      </c>
      <c r="F297" s="11">
        <v>263861</v>
      </c>
      <c r="G297" s="12">
        <f t="shared" si="4"/>
        <v>1.3961538155867173E-3</v>
      </c>
      <c r="I297" s="41">
        <v>219615</v>
      </c>
    </row>
    <row r="298" spans="1:9" x14ac:dyDescent="0.25">
      <c r="A298" s="7">
        <v>5512360</v>
      </c>
      <c r="B298" s="17" t="s">
        <v>143</v>
      </c>
      <c r="C298" s="17" t="s">
        <v>670</v>
      </c>
      <c r="D298" s="15">
        <v>1</v>
      </c>
      <c r="E298" s="16" t="s">
        <v>671</v>
      </c>
      <c r="F298" s="11">
        <v>7068475</v>
      </c>
      <c r="G298" s="12">
        <f t="shared" si="4"/>
        <v>3.7401049573939769E-2</v>
      </c>
      <c r="I298" s="41">
        <v>5883184</v>
      </c>
    </row>
    <row r="299" spans="1:9" x14ac:dyDescent="0.25">
      <c r="A299" s="7">
        <v>5512390</v>
      </c>
      <c r="B299" s="17" t="s">
        <v>127</v>
      </c>
      <c r="C299" s="17" t="s">
        <v>672</v>
      </c>
      <c r="D299" s="15">
        <v>2</v>
      </c>
      <c r="E299" s="16" t="s">
        <v>673</v>
      </c>
      <c r="F299" s="11">
        <v>86773</v>
      </c>
      <c r="G299" s="12">
        <f t="shared" si="4"/>
        <v>4.5913740583074502E-4</v>
      </c>
      <c r="I299" s="41">
        <v>72222</v>
      </c>
    </row>
    <row r="300" spans="1:9" x14ac:dyDescent="0.25">
      <c r="A300" s="7">
        <v>5512420</v>
      </c>
      <c r="B300" s="17" t="s">
        <v>150</v>
      </c>
      <c r="C300" s="17" t="s">
        <v>674</v>
      </c>
      <c r="D300" s="15">
        <v>5</v>
      </c>
      <c r="E300" s="16" t="s">
        <v>675</v>
      </c>
      <c r="F300" s="11">
        <v>78938</v>
      </c>
      <c r="G300" s="12">
        <f t="shared" si="4"/>
        <v>4.1768048288600546E-4</v>
      </c>
      <c r="I300" s="41">
        <v>65701</v>
      </c>
    </row>
    <row r="301" spans="1:9" x14ac:dyDescent="0.25">
      <c r="A301" s="7">
        <v>5512450</v>
      </c>
      <c r="B301" s="17" t="s">
        <v>165</v>
      </c>
      <c r="C301" s="17" t="s">
        <v>676</v>
      </c>
      <c r="D301" s="15">
        <v>7</v>
      </c>
      <c r="E301" s="16" t="s">
        <v>677</v>
      </c>
      <c r="F301" s="11">
        <v>66178</v>
      </c>
      <c r="G301" s="12">
        <f t="shared" si="4"/>
        <v>3.501641667692375E-4</v>
      </c>
      <c r="I301" s="41">
        <v>55081</v>
      </c>
    </row>
    <row r="302" spans="1:9" x14ac:dyDescent="0.25">
      <c r="A302" s="7">
        <v>5512480</v>
      </c>
      <c r="B302" s="17" t="s">
        <v>143</v>
      </c>
      <c r="C302" s="17" t="s">
        <v>678</v>
      </c>
      <c r="D302" s="15">
        <v>2</v>
      </c>
      <c r="E302" s="16" t="s">
        <v>679</v>
      </c>
      <c r="F302" s="11">
        <v>14168</v>
      </c>
      <c r="G302" s="12">
        <f t="shared" si="4"/>
        <v>7.496639237792857E-5</v>
      </c>
      <c r="I302" s="41">
        <v>40000</v>
      </c>
    </row>
    <row r="303" spans="1:9" x14ac:dyDescent="0.25">
      <c r="A303" s="7">
        <v>5512660</v>
      </c>
      <c r="B303" s="17" t="s">
        <v>68</v>
      </c>
      <c r="C303" s="17" t="s">
        <v>680</v>
      </c>
      <c r="D303" s="15">
        <v>5</v>
      </c>
      <c r="E303" s="16" t="s">
        <v>681</v>
      </c>
      <c r="F303" s="11">
        <v>488380</v>
      </c>
      <c r="G303" s="12">
        <f t="shared" si="4"/>
        <v>2.5841393781431926E-3</v>
      </c>
      <c r="I303" s="41">
        <v>406485</v>
      </c>
    </row>
    <row r="304" spans="1:9" x14ac:dyDescent="0.25">
      <c r="A304" s="7">
        <v>5512690</v>
      </c>
      <c r="B304" s="17" t="s">
        <v>408</v>
      </c>
      <c r="C304" s="17" t="s">
        <v>682</v>
      </c>
      <c r="D304" s="15">
        <v>7</v>
      </c>
      <c r="E304" s="16" t="s">
        <v>683</v>
      </c>
      <c r="F304" s="11">
        <v>113879</v>
      </c>
      <c r="G304" s="12">
        <f t="shared" si="4"/>
        <v>6.0256195635277577E-4</v>
      </c>
      <c r="I304" s="41">
        <v>94783</v>
      </c>
    </row>
    <row r="305" spans="1:9" x14ac:dyDescent="0.25">
      <c r="A305" s="7">
        <v>5512720</v>
      </c>
      <c r="B305" s="17" t="s">
        <v>434</v>
      </c>
      <c r="C305" s="17" t="s">
        <v>684</v>
      </c>
      <c r="D305" s="15">
        <v>9</v>
      </c>
      <c r="E305" s="16" t="s">
        <v>685</v>
      </c>
      <c r="F305" s="11">
        <v>496366</v>
      </c>
      <c r="G305" s="12">
        <f t="shared" si="4"/>
        <v>2.6263952794369628E-3</v>
      </c>
      <c r="I305" s="41">
        <v>413132</v>
      </c>
    </row>
    <row r="306" spans="1:9" x14ac:dyDescent="0.25">
      <c r="A306" s="7">
        <v>5512780</v>
      </c>
      <c r="B306" s="17" t="s">
        <v>311</v>
      </c>
      <c r="C306" s="17" t="s">
        <v>686</v>
      </c>
      <c r="D306" s="15">
        <v>9</v>
      </c>
      <c r="E306" s="16" t="s">
        <v>687</v>
      </c>
      <c r="F306" s="11">
        <v>90205</v>
      </c>
      <c r="G306" s="12">
        <f t="shared" si="4"/>
        <v>4.7729696671732402E-4</v>
      </c>
      <c r="I306" s="41">
        <v>75079</v>
      </c>
    </row>
    <row r="307" spans="1:9" x14ac:dyDescent="0.25">
      <c r="A307" s="7">
        <v>5512810</v>
      </c>
      <c r="B307" s="17" t="s">
        <v>74</v>
      </c>
      <c r="C307" s="17" t="s">
        <v>688</v>
      </c>
      <c r="D307" s="15">
        <v>11</v>
      </c>
      <c r="E307" s="16" t="s">
        <v>689</v>
      </c>
      <c r="F307" s="11">
        <v>398856</v>
      </c>
      <c r="G307" s="12">
        <f t="shared" si="4"/>
        <v>2.1104457508675238E-3</v>
      </c>
      <c r="I307" s="41">
        <v>331973</v>
      </c>
    </row>
    <row r="308" spans="1:9" x14ac:dyDescent="0.25">
      <c r="A308" s="7">
        <v>5512960</v>
      </c>
      <c r="B308" s="17" t="s">
        <v>385</v>
      </c>
      <c r="C308" s="17" t="s">
        <v>690</v>
      </c>
      <c r="D308" s="15">
        <v>3</v>
      </c>
      <c r="E308" s="16" t="s">
        <v>691</v>
      </c>
      <c r="F308" s="11">
        <v>412829</v>
      </c>
      <c r="G308" s="12">
        <f t="shared" si="4"/>
        <v>2.1843803500132602E-3</v>
      </c>
      <c r="I308" s="41">
        <v>343603</v>
      </c>
    </row>
    <row r="309" spans="1:9" x14ac:dyDescent="0.25">
      <c r="A309" s="7">
        <v>5508130</v>
      </c>
      <c r="B309" s="17" t="s">
        <v>45</v>
      </c>
      <c r="C309" s="17" t="s">
        <v>692</v>
      </c>
      <c r="D309" s="15">
        <v>1</v>
      </c>
      <c r="E309" s="16" t="s">
        <v>693</v>
      </c>
      <c r="F309" s="11">
        <v>0</v>
      </c>
      <c r="G309" s="12">
        <f t="shared" si="4"/>
        <v>0</v>
      </c>
      <c r="I309" s="41">
        <v>40000</v>
      </c>
    </row>
    <row r="310" spans="1:9" x14ac:dyDescent="0.25">
      <c r="A310" s="7">
        <v>5512990</v>
      </c>
      <c r="B310" s="17" t="s">
        <v>150</v>
      </c>
      <c r="C310" s="17" t="s">
        <v>694</v>
      </c>
      <c r="D310" s="15">
        <v>5</v>
      </c>
      <c r="E310" s="16" t="s">
        <v>695</v>
      </c>
      <c r="F310" s="11">
        <v>48657</v>
      </c>
      <c r="G310" s="12">
        <f t="shared" si="4"/>
        <v>2.5745622204495131E-4</v>
      </c>
      <c r="I310" s="41">
        <v>40498</v>
      </c>
    </row>
    <row r="311" spans="1:9" x14ac:dyDescent="0.25">
      <c r="A311" s="7">
        <v>5513020</v>
      </c>
      <c r="B311" s="17" t="s">
        <v>157</v>
      </c>
      <c r="C311" s="17" t="s">
        <v>696</v>
      </c>
      <c r="D311" s="15">
        <v>6</v>
      </c>
      <c r="E311" s="16" t="s">
        <v>697</v>
      </c>
      <c r="F311" s="11">
        <v>186561</v>
      </c>
      <c r="G311" s="12">
        <f t="shared" si="4"/>
        <v>9.8714039585112451E-4</v>
      </c>
      <c r="I311" s="41">
        <v>155277</v>
      </c>
    </row>
    <row r="312" spans="1:9" x14ac:dyDescent="0.25">
      <c r="A312" s="7">
        <v>5513050</v>
      </c>
      <c r="B312" s="17" t="s">
        <v>259</v>
      </c>
      <c r="C312" s="17" t="s">
        <v>698</v>
      </c>
      <c r="D312" s="15">
        <v>11</v>
      </c>
      <c r="E312" s="16" t="s">
        <v>699</v>
      </c>
      <c r="F312" s="11">
        <v>209165</v>
      </c>
      <c r="G312" s="12">
        <f t="shared" si="4"/>
        <v>1.1067437508278817E-3</v>
      </c>
      <c r="I312" s="41">
        <v>174091</v>
      </c>
    </row>
    <row r="313" spans="1:9" x14ac:dyDescent="0.25">
      <c r="A313" s="7">
        <v>5500017</v>
      </c>
      <c r="B313" s="17" t="s">
        <v>119</v>
      </c>
      <c r="C313" s="17" t="s">
        <v>700</v>
      </c>
      <c r="D313" s="15">
        <v>3</v>
      </c>
      <c r="E313" s="16" t="s">
        <v>701</v>
      </c>
      <c r="F313" s="11">
        <v>173085</v>
      </c>
      <c r="G313" s="12">
        <f t="shared" si="4"/>
        <v>9.1583554663564131E-4</v>
      </c>
      <c r="I313" s="41">
        <v>144061</v>
      </c>
    </row>
    <row r="314" spans="1:9" x14ac:dyDescent="0.25">
      <c r="A314" s="7">
        <v>5514250</v>
      </c>
      <c r="B314" s="17" t="s">
        <v>68</v>
      </c>
      <c r="C314" s="17" t="s">
        <v>702</v>
      </c>
      <c r="D314" s="15">
        <v>3</v>
      </c>
      <c r="E314" s="16" t="s">
        <v>703</v>
      </c>
      <c r="F314" s="11">
        <v>191855</v>
      </c>
      <c r="G314" s="12">
        <f t="shared" si="4"/>
        <v>1.0151522592933009E-3</v>
      </c>
      <c r="I314" s="41">
        <v>159683</v>
      </c>
    </row>
    <row r="315" spans="1:9" x14ac:dyDescent="0.25">
      <c r="A315" s="7">
        <v>5510140</v>
      </c>
      <c r="B315" s="17" t="s">
        <v>119</v>
      </c>
      <c r="C315" s="17" t="s">
        <v>704</v>
      </c>
      <c r="D315" s="15">
        <v>3</v>
      </c>
      <c r="E315" s="16" t="s">
        <v>705</v>
      </c>
      <c r="F315" s="11">
        <v>182118</v>
      </c>
      <c r="G315" s="12">
        <f t="shared" si="4"/>
        <v>9.6363138389918095E-4</v>
      </c>
      <c r="I315" s="41">
        <v>151579</v>
      </c>
    </row>
    <row r="316" spans="1:9" x14ac:dyDescent="0.25">
      <c r="A316" s="7">
        <v>5513100</v>
      </c>
      <c r="B316" s="17" t="s">
        <v>157</v>
      </c>
      <c r="C316" s="17" t="s">
        <v>706</v>
      </c>
      <c r="D316" s="15">
        <v>6</v>
      </c>
      <c r="E316" s="16" t="s">
        <v>707</v>
      </c>
      <c r="F316" s="11">
        <v>32524</v>
      </c>
      <c r="G316" s="12">
        <f t="shared" si="4"/>
        <v>1.7209252863493427E-4</v>
      </c>
      <c r="I316" s="41">
        <v>40000</v>
      </c>
    </row>
    <row r="317" spans="1:9" x14ac:dyDescent="0.25">
      <c r="A317" s="7">
        <v>5513140</v>
      </c>
      <c r="B317" s="17" t="s">
        <v>24</v>
      </c>
      <c r="C317" s="17" t="s">
        <v>708</v>
      </c>
      <c r="D317" s="15">
        <v>5</v>
      </c>
      <c r="E317" s="16" t="s">
        <v>709</v>
      </c>
      <c r="F317" s="11">
        <v>52029</v>
      </c>
      <c r="G317" s="12">
        <f t="shared" si="4"/>
        <v>2.7529830809085583E-4</v>
      </c>
      <c r="I317" s="41">
        <v>43304</v>
      </c>
    </row>
    <row r="318" spans="1:9" x14ac:dyDescent="0.25">
      <c r="A318" s="7">
        <v>5504380</v>
      </c>
      <c r="B318" s="17" t="s">
        <v>482</v>
      </c>
      <c r="C318" s="17" t="s">
        <v>710</v>
      </c>
      <c r="D318" s="15">
        <v>4</v>
      </c>
      <c r="E318" s="16" t="s">
        <v>711</v>
      </c>
      <c r="F318" s="11">
        <v>265545</v>
      </c>
      <c r="G318" s="12">
        <f t="shared" si="4"/>
        <v>1.4050642761149804E-3</v>
      </c>
      <c r="I318" s="41">
        <v>221017</v>
      </c>
    </row>
    <row r="319" spans="1:9" x14ac:dyDescent="0.25">
      <c r="A319" s="7">
        <v>5513350</v>
      </c>
      <c r="B319" s="17" t="s">
        <v>127</v>
      </c>
      <c r="C319" s="17" t="s">
        <v>712</v>
      </c>
      <c r="D319" s="15">
        <v>2</v>
      </c>
      <c r="E319" s="16" t="s">
        <v>713</v>
      </c>
      <c r="F319" s="11">
        <v>132321</v>
      </c>
      <c r="G319" s="12">
        <f t="shared" si="4"/>
        <v>7.001431398814149E-4</v>
      </c>
      <c r="I319" s="41">
        <v>110133</v>
      </c>
    </row>
    <row r="320" spans="1:9" x14ac:dyDescent="0.25">
      <c r="A320" s="7">
        <v>5513410</v>
      </c>
      <c r="B320" s="17" t="s">
        <v>68</v>
      </c>
      <c r="C320" s="17" t="s">
        <v>714</v>
      </c>
      <c r="D320" s="15">
        <v>5</v>
      </c>
      <c r="E320" s="16" t="s">
        <v>715</v>
      </c>
      <c r="F320" s="11">
        <v>276783</v>
      </c>
      <c r="G320" s="12">
        <f t="shared" si="4"/>
        <v>1.4645273137733064E-3</v>
      </c>
      <c r="I320" s="41">
        <v>230370</v>
      </c>
    </row>
    <row r="321" spans="1:9" x14ac:dyDescent="0.25">
      <c r="A321" s="7">
        <v>5513470</v>
      </c>
      <c r="B321" s="17" t="s">
        <v>575</v>
      </c>
      <c r="C321" s="17" t="s">
        <v>716</v>
      </c>
      <c r="D321" s="15">
        <v>3</v>
      </c>
      <c r="E321" s="16" t="s">
        <v>717</v>
      </c>
      <c r="F321" s="11">
        <v>76930</v>
      </c>
      <c r="G321" s="12">
        <f t="shared" si="4"/>
        <v>4.0705565821810028E-4</v>
      </c>
      <c r="I321" s="41">
        <v>64030</v>
      </c>
    </row>
    <row r="322" spans="1:9" x14ac:dyDescent="0.25">
      <c r="A322" s="7">
        <v>5513500</v>
      </c>
      <c r="B322" s="17" t="s">
        <v>305</v>
      </c>
      <c r="C322" s="17" t="s">
        <v>718</v>
      </c>
      <c r="D322" s="15">
        <v>7</v>
      </c>
      <c r="E322" s="16" t="s">
        <v>719</v>
      </c>
      <c r="F322" s="11">
        <v>65129</v>
      </c>
      <c r="G322" s="12">
        <f t="shared" ref="G322:G385" si="5">F322/$F$444</f>
        <v>3.4461364830477907E-4</v>
      </c>
      <c r="I322" s="41">
        <v>54208</v>
      </c>
    </row>
    <row r="323" spans="1:9" x14ac:dyDescent="0.25">
      <c r="A323" s="7">
        <v>5513530</v>
      </c>
      <c r="B323" s="17" t="s">
        <v>36</v>
      </c>
      <c r="C323" s="17" t="s">
        <v>720</v>
      </c>
      <c r="D323" s="15">
        <v>7</v>
      </c>
      <c r="E323" s="16" t="s">
        <v>721</v>
      </c>
      <c r="F323" s="11">
        <v>374418</v>
      </c>
      <c r="G323" s="12">
        <f t="shared" si="5"/>
        <v>1.9811382482608172E-3</v>
      </c>
      <c r="I323" s="41">
        <v>311633</v>
      </c>
    </row>
    <row r="324" spans="1:9" x14ac:dyDescent="0.25">
      <c r="A324" s="7">
        <v>5513560</v>
      </c>
      <c r="B324" s="17" t="s">
        <v>101</v>
      </c>
      <c r="C324" s="17" t="s">
        <v>722</v>
      </c>
      <c r="D324" s="15">
        <v>2</v>
      </c>
      <c r="E324" s="16" t="s">
        <v>723</v>
      </c>
      <c r="F324" s="11">
        <v>64956</v>
      </c>
      <c r="G324" s="12">
        <f t="shared" si="5"/>
        <v>3.4369826251416771E-4</v>
      </c>
      <c r="I324" s="41">
        <v>54064</v>
      </c>
    </row>
    <row r="325" spans="1:9" x14ac:dyDescent="0.25">
      <c r="A325" s="7">
        <v>5513620</v>
      </c>
      <c r="B325" s="17" t="s">
        <v>116</v>
      </c>
      <c r="C325" s="17" t="s">
        <v>724</v>
      </c>
      <c r="D325" s="15">
        <v>8</v>
      </c>
      <c r="E325" s="16" t="s">
        <v>725</v>
      </c>
      <c r="F325" s="11">
        <v>481233</v>
      </c>
      <c r="G325" s="12">
        <f t="shared" si="5"/>
        <v>2.5463228333715204E-3</v>
      </c>
      <c r="I325" s="41">
        <v>400537</v>
      </c>
    </row>
    <row r="326" spans="1:9" x14ac:dyDescent="0.25">
      <c r="A326" s="7">
        <v>5513650</v>
      </c>
      <c r="B326" s="17" t="s">
        <v>165</v>
      </c>
      <c r="C326" s="17" t="s">
        <v>726</v>
      </c>
      <c r="D326" s="15">
        <v>7</v>
      </c>
      <c r="E326" s="16" t="s">
        <v>727</v>
      </c>
      <c r="F326" s="11">
        <v>1731345</v>
      </c>
      <c r="G326" s="12">
        <f t="shared" si="5"/>
        <v>9.1609746337919778E-3</v>
      </c>
      <c r="I326" s="41">
        <v>1441021</v>
      </c>
    </row>
    <row r="327" spans="1:9" x14ac:dyDescent="0.25">
      <c r="A327" s="7">
        <v>5513680</v>
      </c>
      <c r="B327" s="17" t="s">
        <v>165</v>
      </c>
      <c r="C327" s="17" t="s">
        <v>728</v>
      </c>
      <c r="D327" s="15">
        <v>7</v>
      </c>
      <c r="E327" s="16" t="s">
        <v>729</v>
      </c>
      <c r="F327" s="11">
        <v>115760</v>
      </c>
      <c r="G327" s="12">
        <f t="shared" si="5"/>
        <v>6.1251479260792004E-4</v>
      </c>
      <c r="I327" s="41">
        <v>96349</v>
      </c>
    </row>
    <row r="328" spans="1:9" x14ac:dyDescent="0.25">
      <c r="A328" s="7">
        <v>5513710</v>
      </c>
      <c r="B328" s="17" t="s">
        <v>104</v>
      </c>
      <c r="C328" s="17" t="s">
        <v>730</v>
      </c>
      <c r="D328" s="15">
        <v>11</v>
      </c>
      <c r="E328" s="16" t="s">
        <v>731</v>
      </c>
      <c r="F328" s="11">
        <v>125498</v>
      </c>
      <c r="G328" s="12">
        <f t="shared" si="5"/>
        <v>6.6404095924938453E-4</v>
      </c>
      <c r="I328" s="41">
        <v>104454</v>
      </c>
    </row>
    <row r="329" spans="1:9" x14ac:dyDescent="0.25">
      <c r="A329" s="7">
        <v>5513770</v>
      </c>
      <c r="B329" s="17" t="s">
        <v>36</v>
      </c>
      <c r="C329" s="17" t="s">
        <v>732</v>
      </c>
      <c r="D329" s="15">
        <v>6</v>
      </c>
      <c r="E329" s="16" t="s">
        <v>733</v>
      </c>
      <c r="F329" s="11">
        <v>62307</v>
      </c>
      <c r="G329" s="12">
        <f t="shared" si="5"/>
        <v>3.2968174829839039E-4</v>
      </c>
      <c r="I329" s="41">
        <v>51859</v>
      </c>
    </row>
    <row r="330" spans="1:9" x14ac:dyDescent="0.25">
      <c r="A330" s="7">
        <v>5513800</v>
      </c>
      <c r="B330" s="17" t="s">
        <v>137</v>
      </c>
      <c r="C330" s="17" t="s">
        <v>734</v>
      </c>
      <c r="D330" s="15">
        <v>1</v>
      </c>
      <c r="E330" s="16" t="s">
        <v>735</v>
      </c>
      <c r="F330" s="11">
        <v>166858</v>
      </c>
      <c r="G330" s="12">
        <f t="shared" si="5"/>
        <v>8.8288694942097721E-4</v>
      </c>
      <c r="I330" s="41">
        <v>138878</v>
      </c>
    </row>
    <row r="331" spans="1:9" x14ac:dyDescent="0.25">
      <c r="A331" s="7">
        <v>5513830</v>
      </c>
      <c r="B331" s="17" t="s">
        <v>42</v>
      </c>
      <c r="C331" s="17" t="s">
        <v>736</v>
      </c>
      <c r="D331" s="15">
        <v>3</v>
      </c>
      <c r="E331" s="16" t="s">
        <v>737</v>
      </c>
      <c r="F331" s="11">
        <v>80431</v>
      </c>
      <c r="G331" s="12">
        <f t="shared" si="5"/>
        <v>4.2558031517145485E-4</v>
      </c>
      <c r="I331" s="41">
        <v>66944</v>
      </c>
    </row>
    <row r="332" spans="1:9" x14ac:dyDescent="0.25">
      <c r="A332" s="7">
        <v>5513860</v>
      </c>
      <c r="B332" s="17" t="s">
        <v>127</v>
      </c>
      <c r="C332" s="17" t="s">
        <v>738</v>
      </c>
      <c r="D332" s="15">
        <v>2</v>
      </c>
      <c r="E332" s="16" t="s">
        <v>739</v>
      </c>
      <c r="F332" s="11">
        <v>65761</v>
      </c>
      <c r="G332" s="12">
        <f t="shared" si="5"/>
        <v>3.4795771662655001E-4</v>
      </c>
      <c r="I332" s="41">
        <v>54734</v>
      </c>
    </row>
    <row r="333" spans="1:9" x14ac:dyDescent="0.25">
      <c r="A333" s="7">
        <v>5513890</v>
      </c>
      <c r="B333" s="17" t="s">
        <v>326</v>
      </c>
      <c r="C333" s="17" t="s">
        <v>740</v>
      </c>
      <c r="D333" s="15">
        <v>11</v>
      </c>
      <c r="E333" s="16" t="s">
        <v>741</v>
      </c>
      <c r="F333" s="11">
        <v>115590</v>
      </c>
      <c r="G333" s="12">
        <f t="shared" si="5"/>
        <v>6.1161528055934239E-4</v>
      </c>
      <c r="I333" s="41">
        <v>96207</v>
      </c>
    </row>
    <row r="334" spans="1:9" x14ac:dyDescent="0.25">
      <c r="A334" s="7">
        <v>5513950</v>
      </c>
      <c r="B334" s="17" t="s">
        <v>266</v>
      </c>
      <c r="C334" s="17" t="s">
        <v>742</v>
      </c>
      <c r="D334" s="15">
        <v>6</v>
      </c>
      <c r="E334" s="16" t="s">
        <v>743</v>
      </c>
      <c r="F334" s="11">
        <v>70846</v>
      </c>
      <c r="G334" s="12">
        <f t="shared" si="5"/>
        <v>3.7486370937371029E-4</v>
      </c>
      <c r="I334" s="41">
        <v>58966</v>
      </c>
    </row>
    <row r="335" spans="1:9" x14ac:dyDescent="0.25">
      <c r="A335" s="7">
        <v>5513980</v>
      </c>
      <c r="B335" s="17" t="s">
        <v>467</v>
      </c>
      <c r="C335" s="17" t="s">
        <v>744</v>
      </c>
      <c r="D335" s="15">
        <v>12</v>
      </c>
      <c r="E335" s="16" t="s">
        <v>745</v>
      </c>
      <c r="F335" s="11">
        <v>43537</v>
      </c>
      <c r="G335" s="12">
        <f t="shared" si="5"/>
        <v>2.3036503564073096E-4</v>
      </c>
      <c r="I335" s="41">
        <v>40000</v>
      </c>
    </row>
    <row r="336" spans="1:9" x14ac:dyDescent="0.25">
      <c r="A336" s="7">
        <v>5514010</v>
      </c>
      <c r="B336" s="17" t="s">
        <v>62</v>
      </c>
      <c r="C336" s="17" t="s">
        <v>746</v>
      </c>
      <c r="D336" s="15">
        <v>11</v>
      </c>
      <c r="E336" s="16" t="s">
        <v>747</v>
      </c>
      <c r="F336" s="11">
        <v>48259</v>
      </c>
      <c r="G336" s="12">
        <f t="shared" si="5"/>
        <v>2.5535030560181078E-4</v>
      </c>
      <c r="I336" s="41">
        <v>40167</v>
      </c>
    </row>
    <row r="337" spans="1:9" x14ac:dyDescent="0.25">
      <c r="A337" s="7">
        <v>5514040</v>
      </c>
      <c r="B337" s="17" t="s">
        <v>137</v>
      </c>
      <c r="C337" s="17" t="s">
        <v>748</v>
      </c>
      <c r="D337" s="15">
        <v>1</v>
      </c>
      <c r="E337" s="16" t="s">
        <v>749</v>
      </c>
      <c r="F337" s="11">
        <v>660700</v>
      </c>
      <c r="G337" s="12">
        <f t="shared" si="5"/>
        <v>3.4959271205602348E-3</v>
      </c>
      <c r="I337" s="41">
        <v>549909</v>
      </c>
    </row>
    <row r="338" spans="1:9" x14ac:dyDescent="0.25">
      <c r="A338" s="7">
        <v>5512030</v>
      </c>
      <c r="B338" s="17" t="s">
        <v>77</v>
      </c>
      <c r="C338" s="17" t="s">
        <v>750</v>
      </c>
      <c r="D338" s="15">
        <v>12</v>
      </c>
      <c r="E338" s="16" t="s">
        <v>751</v>
      </c>
      <c r="F338" s="11">
        <v>44489</v>
      </c>
      <c r="G338" s="12">
        <f t="shared" si="5"/>
        <v>2.3540230311276569E-4</v>
      </c>
      <c r="I338" s="41">
        <v>40000</v>
      </c>
    </row>
    <row r="339" spans="1:9" x14ac:dyDescent="0.25">
      <c r="A339" s="7">
        <v>5514130</v>
      </c>
      <c r="B339" s="17" t="s">
        <v>305</v>
      </c>
      <c r="C339" s="17" t="s">
        <v>752</v>
      </c>
      <c r="D339" s="15">
        <v>7</v>
      </c>
      <c r="E339" s="16" t="s">
        <v>753</v>
      </c>
      <c r="F339" s="11">
        <v>122507</v>
      </c>
      <c r="G339" s="12">
        <f t="shared" si="5"/>
        <v>6.4821483844176278E-4</v>
      </c>
      <c r="I339" s="41">
        <v>101964</v>
      </c>
    </row>
    <row r="340" spans="1:9" x14ac:dyDescent="0.25">
      <c r="A340" s="7">
        <v>5506300</v>
      </c>
      <c r="B340" s="17" t="s">
        <v>119</v>
      </c>
      <c r="C340" s="17" t="s">
        <v>754</v>
      </c>
      <c r="D340" s="15">
        <v>3</v>
      </c>
      <c r="E340" s="16" t="s">
        <v>755</v>
      </c>
      <c r="F340" s="11">
        <v>54615</v>
      </c>
      <c r="G340" s="12">
        <f t="shared" si="5"/>
        <v>2.8898147372392495E-4</v>
      </c>
      <c r="I340" s="41">
        <v>45457</v>
      </c>
    </row>
    <row r="341" spans="1:9" x14ac:dyDescent="0.25">
      <c r="A341" s="7">
        <v>5514160</v>
      </c>
      <c r="B341" s="17" t="s">
        <v>160</v>
      </c>
      <c r="C341" s="17" t="s">
        <v>756</v>
      </c>
      <c r="D341" s="15">
        <v>4</v>
      </c>
      <c r="E341" s="16" t="s">
        <v>757</v>
      </c>
      <c r="F341" s="11">
        <v>583418</v>
      </c>
      <c r="G341" s="12">
        <f t="shared" si="5"/>
        <v>3.0870089432768442E-3</v>
      </c>
      <c r="I341" s="41">
        <v>485586</v>
      </c>
    </row>
    <row r="342" spans="1:9" x14ac:dyDescent="0.25">
      <c r="A342" s="7">
        <v>5514190</v>
      </c>
      <c r="B342" s="17" t="s">
        <v>54</v>
      </c>
      <c r="C342" s="17" t="s">
        <v>758</v>
      </c>
      <c r="D342" s="15">
        <v>10</v>
      </c>
      <c r="E342" s="16" t="s">
        <v>759</v>
      </c>
      <c r="F342" s="11">
        <v>96284</v>
      </c>
      <c r="G342" s="12">
        <f t="shared" si="5"/>
        <v>5.0946245932499115E-4</v>
      </c>
      <c r="I342" s="41">
        <v>80138</v>
      </c>
    </row>
    <row r="343" spans="1:9" x14ac:dyDescent="0.25">
      <c r="A343" s="7">
        <v>5514220</v>
      </c>
      <c r="B343" s="17" t="s">
        <v>104</v>
      </c>
      <c r="C343" s="17" t="s">
        <v>760</v>
      </c>
      <c r="D343" s="15">
        <v>11</v>
      </c>
      <c r="E343" s="16" t="s">
        <v>761</v>
      </c>
      <c r="F343" s="11">
        <v>297248</v>
      </c>
      <c r="G343" s="12">
        <f t="shared" si="5"/>
        <v>1.5728126906800191E-3</v>
      </c>
      <c r="I343" s="41">
        <v>247403</v>
      </c>
    </row>
    <row r="344" spans="1:9" x14ac:dyDescent="0.25">
      <c r="A344" s="7">
        <v>5514340</v>
      </c>
      <c r="B344" s="17" t="s">
        <v>259</v>
      </c>
      <c r="C344" s="17" t="s">
        <v>762</v>
      </c>
      <c r="D344" s="15">
        <v>11</v>
      </c>
      <c r="E344" s="16" t="s">
        <v>763</v>
      </c>
      <c r="F344" s="11">
        <v>86952</v>
      </c>
      <c r="G344" s="12">
        <f t="shared" si="5"/>
        <v>4.6008453910542386E-4</v>
      </c>
      <c r="I344" s="41">
        <v>72371</v>
      </c>
    </row>
    <row r="345" spans="1:9" x14ac:dyDescent="0.25">
      <c r="A345" s="7">
        <v>5506060</v>
      </c>
      <c r="B345" s="17" t="s">
        <v>62</v>
      </c>
      <c r="C345" s="17" t="s">
        <v>764</v>
      </c>
      <c r="D345" s="15">
        <v>11</v>
      </c>
      <c r="E345" s="16" t="s">
        <v>765</v>
      </c>
      <c r="F345" s="11">
        <v>45626</v>
      </c>
      <c r="G345" s="12">
        <f t="shared" si="5"/>
        <v>2.4141845134354666E-4</v>
      </c>
      <c r="I345" s="41">
        <v>40000</v>
      </c>
    </row>
    <row r="346" spans="1:9" x14ac:dyDescent="0.25">
      <c r="A346" s="7">
        <v>5513230</v>
      </c>
      <c r="B346" s="17" t="s">
        <v>30</v>
      </c>
      <c r="C346" s="17" t="s">
        <v>766</v>
      </c>
      <c r="D346" s="15">
        <v>11</v>
      </c>
      <c r="E346" s="16" t="s">
        <v>767</v>
      </c>
      <c r="F346" s="11">
        <v>115161</v>
      </c>
      <c r="G346" s="12">
        <f t="shared" si="5"/>
        <v>6.0934533544852005E-4</v>
      </c>
      <c r="I346" s="41">
        <v>95850</v>
      </c>
    </row>
    <row r="347" spans="1:9" x14ac:dyDescent="0.25">
      <c r="A347" s="7">
        <v>5513260</v>
      </c>
      <c r="B347" s="17" t="s">
        <v>137</v>
      </c>
      <c r="C347" s="17" t="s">
        <v>768</v>
      </c>
      <c r="D347" s="15">
        <v>1</v>
      </c>
      <c r="E347" s="16" t="s">
        <v>769</v>
      </c>
      <c r="F347" s="11">
        <v>156892</v>
      </c>
      <c r="G347" s="12">
        <f t="shared" si="5"/>
        <v>8.3015437838494983E-4</v>
      </c>
      <c r="I347" s="41">
        <v>130583</v>
      </c>
    </row>
    <row r="348" spans="1:9" x14ac:dyDescent="0.25">
      <c r="A348" s="7">
        <v>5514430</v>
      </c>
      <c r="B348" s="17" t="s">
        <v>113</v>
      </c>
      <c r="C348" s="17" t="s">
        <v>770</v>
      </c>
      <c r="D348" s="15">
        <v>10</v>
      </c>
      <c r="E348" s="16" t="s">
        <v>771</v>
      </c>
      <c r="F348" s="11">
        <v>224335</v>
      </c>
      <c r="G348" s="12">
        <f t="shared" si="5"/>
        <v>1.1870119730450737E-3</v>
      </c>
      <c r="I348" s="41">
        <v>186717</v>
      </c>
    </row>
    <row r="349" spans="1:9" x14ac:dyDescent="0.25">
      <c r="A349" s="7">
        <v>5514490</v>
      </c>
      <c r="B349" s="17" t="s">
        <v>24</v>
      </c>
      <c r="C349" s="17" t="s">
        <v>772</v>
      </c>
      <c r="D349" s="15">
        <v>5</v>
      </c>
      <c r="E349" s="16" t="s">
        <v>773</v>
      </c>
      <c r="F349" s="11">
        <v>842895</v>
      </c>
      <c r="G349" s="12">
        <f t="shared" si="5"/>
        <v>4.459965930504948E-3</v>
      </c>
      <c r="I349" s="41">
        <v>701553</v>
      </c>
    </row>
    <row r="350" spans="1:9" x14ac:dyDescent="0.25">
      <c r="A350" s="7">
        <v>5514520</v>
      </c>
      <c r="B350" s="17" t="s">
        <v>130</v>
      </c>
      <c r="C350" s="17" t="s">
        <v>774</v>
      </c>
      <c r="D350" s="15">
        <v>7</v>
      </c>
      <c r="E350" s="16" t="s">
        <v>775</v>
      </c>
      <c r="F350" s="11">
        <v>8412</v>
      </c>
      <c r="G350" s="12">
        <f t="shared" si="5"/>
        <v>4.4509972662558945E-5</v>
      </c>
      <c r="I350" s="41">
        <v>40000</v>
      </c>
    </row>
    <row r="351" spans="1:9" x14ac:dyDescent="0.25">
      <c r="A351" s="7">
        <v>5509390</v>
      </c>
      <c r="B351" s="17" t="s">
        <v>45</v>
      </c>
      <c r="C351" s="17" t="s">
        <v>776</v>
      </c>
      <c r="D351" s="15">
        <v>1</v>
      </c>
      <c r="E351" s="16" t="s">
        <v>777</v>
      </c>
      <c r="F351" s="11">
        <v>56458</v>
      </c>
      <c r="G351" s="12">
        <f t="shared" si="5"/>
        <v>2.9873324257997539E-4</v>
      </c>
      <c r="I351" s="41">
        <v>46991</v>
      </c>
    </row>
    <row r="352" spans="1:9" x14ac:dyDescent="0.25">
      <c r="A352" s="7">
        <v>5514550</v>
      </c>
      <c r="B352" s="17" t="s">
        <v>86</v>
      </c>
      <c r="C352" s="17" t="s">
        <v>778</v>
      </c>
      <c r="D352" s="15">
        <v>2</v>
      </c>
      <c r="E352" s="16" t="s">
        <v>779</v>
      </c>
      <c r="F352" s="11">
        <v>315740</v>
      </c>
      <c r="G352" s="12">
        <f t="shared" si="5"/>
        <v>1.670658436575887E-3</v>
      </c>
      <c r="I352" s="41">
        <v>262795</v>
      </c>
    </row>
    <row r="353" spans="1:9" x14ac:dyDescent="0.25">
      <c r="A353" s="7">
        <v>5514580</v>
      </c>
      <c r="B353" s="17" t="s">
        <v>54</v>
      </c>
      <c r="C353" s="17" t="s">
        <v>780</v>
      </c>
      <c r="D353" s="15">
        <v>9</v>
      </c>
      <c r="E353" s="16" t="s">
        <v>781</v>
      </c>
      <c r="F353" s="11">
        <v>85643</v>
      </c>
      <c r="G353" s="12">
        <f t="shared" si="5"/>
        <v>4.531582963313761E-4</v>
      </c>
      <c r="I353" s="41">
        <v>71282</v>
      </c>
    </row>
    <row r="354" spans="1:9" x14ac:dyDescent="0.25">
      <c r="A354" s="7">
        <v>5514610</v>
      </c>
      <c r="B354" s="17" t="s">
        <v>305</v>
      </c>
      <c r="C354" s="17" t="s">
        <v>782</v>
      </c>
      <c r="D354" s="15">
        <v>7</v>
      </c>
      <c r="E354" s="16" t="s">
        <v>783</v>
      </c>
      <c r="F354" s="11">
        <v>179559</v>
      </c>
      <c r="G354" s="12">
        <f t="shared" si="5"/>
        <v>9.5009108194441525E-4</v>
      </c>
      <c r="I354" s="41">
        <v>149449</v>
      </c>
    </row>
    <row r="355" spans="1:9" x14ac:dyDescent="0.25">
      <c r="A355" s="7">
        <v>5514640</v>
      </c>
      <c r="B355" s="17" t="s">
        <v>86</v>
      </c>
      <c r="C355" s="17" t="s">
        <v>784</v>
      </c>
      <c r="D355" s="15">
        <v>2</v>
      </c>
      <c r="E355" s="16" t="s">
        <v>785</v>
      </c>
      <c r="F355" s="11">
        <v>782878</v>
      </c>
      <c r="G355" s="12">
        <f t="shared" si="5"/>
        <v>4.1424011386256322E-3</v>
      </c>
      <c r="I355" s="41">
        <v>651600</v>
      </c>
    </row>
    <row r="356" spans="1:9" x14ac:dyDescent="0.25">
      <c r="A356" s="7">
        <v>5514670</v>
      </c>
      <c r="B356" s="17" t="s">
        <v>467</v>
      </c>
      <c r="C356" s="17" t="s">
        <v>786</v>
      </c>
      <c r="D356" s="15">
        <v>12</v>
      </c>
      <c r="E356" s="16" t="s">
        <v>787</v>
      </c>
      <c r="F356" s="11">
        <v>1059767</v>
      </c>
      <c r="G356" s="12">
        <f t="shared" si="5"/>
        <v>5.6074893246174633E-3</v>
      </c>
      <c r="I356" s="41">
        <v>882058</v>
      </c>
    </row>
    <row r="357" spans="1:9" x14ac:dyDescent="0.25">
      <c r="A357" s="7">
        <v>5514700</v>
      </c>
      <c r="B357" s="17" t="s">
        <v>308</v>
      </c>
      <c r="C357" s="17" t="s">
        <v>788</v>
      </c>
      <c r="D357" s="15">
        <v>8</v>
      </c>
      <c r="E357" s="16" t="s">
        <v>789</v>
      </c>
      <c r="F357" s="11">
        <v>100314</v>
      </c>
      <c r="G357" s="12">
        <f t="shared" si="5"/>
        <v>5.3078618612362551E-4</v>
      </c>
      <c r="I357" s="41">
        <v>83493</v>
      </c>
    </row>
    <row r="358" spans="1:9" x14ac:dyDescent="0.25">
      <c r="A358" s="7">
        <v>5509240</v>
      </c>
      <c r="B358" s="17" t="s">
        <v>45</v>
      </c>
      <c r="C358" s="17" t="s">
        <v>790</v>
      </c>
      <c r="D358" s="15">
        <v>1</v>
      </c>
      <c r="E358" s="16" t="s">
        <v>791</v>
      </c>
      <c r="F358" s="11">
        <v>0</v>
      </c>
      <c r="G358" s="12">
        <f t="shared" si="5"/>
        <v>0</v>
      </c>
      <c r="I358" s="41">
        <v>40000</v>
      </c>
    </row>
    <row r="359" spans="1:9" x14ac:dyDescent="0.25">
      <c r="A359" s="7">
        <v>5514820</v>
      </c>
      <c r="B359" s="17" t="s">
        <v>6</v>
      </c>
      <c r="C359" s="17" t="s">
        <v>792</v>
      </c>
      <c r="D359" s="15">
        <v>10</v>
      </c>
      <c r="E359" s="16" t="s">
        <v>793</v>
      </c>
      <c r="F359" s="11">
        <v>231857</v>
      </c>
      <c r="G359" s="12">
        <f t="shared" si="5"/>
        <v>1.2268127355709616E-3</v>
      </c>
      <c r="I359" s="41">
        <v>192978</v>
      </c>
    </row>
    <row r="360" spans="1:9" x14ac:dyDescent="0.25">
      <c r="A360" s="7">
        <v>5514850</v>
      </c>
      <c r="B360" s="17" t="s">
        <v>434</v>
      </c>
      <c r="C360" s="17" t="s">
        <v>794</v>
      </c>
      <c r="D360" s="15">
        <v>9</v>
      </c>
      <c r="E360" s="16" t="s">
        <v>795</v>
      </c>
      <c r="F360" s="11">
        <v>80752</v>
      </c>
      <c r="G360" s="12">
        <f t="shared" si="5"/>
        <v>4.2727880556906324E-4</v>
      </c>
      <c r="I360" s="41">
        <v>67211</v>
      </c>
    </row>
    <row r="361" spans="1:9" x14ac:dyDescent="0.25">
      <c r="A361" s="7">
        <v>5514880</v>
      </c>
      <c r="B361" s="17" t="s">
        <v>116</v>
      </c>
      <c r="C361" s="17" t="s">
        <v>796</v>
      </c>
      <c r="D361" s="15">
        <v>8</v>
      </c>
      <c r="E361" s="16" t="s">
        <v>797</v>
      </c>
      <c r="F361" s="11">
        <v>70248</v>
      </c>
      <c r="G361" s="12">
        <f t="shared" si="5"/>
        <v>3.7169954346165488E-4</v>
      </c>
      <c r="I361" s="41">
        <v>58468</v>
      </c>
    </row>
    <row r="362" spans="1:9" x14ac:dyDescent="0.25">
      <c r="A362" s="7">
        <v>5514910</v>
      </c>
      <c r="B362" s="17" t="s">
        <v>160</v>
      </c>
      <c r="C362" s="17" t="s">
        <v>798</v>
      </c>
      <c r="D362" s="15">
        <v>4</v>
      </c>
      <c r="E362" s="16" t="s">
        <v>799</v>
      </c>
      <c r="F362" s="11">
        <v>657253</v>
      </c>
      <c r="G362" s="12">
        <f t="shared" si="5"/>
        <v>3.4776881909634873E-3</v>
      </c>
      <c r="I362" s="41">
        <v>547040</v>
      </c>
    </row>
    <row r="363" spans="1:9" x14ac:dyDescent="0.25">
      <c r="A363" s="7">
        <v>5514940</v>
      </c>
      <c r="B363" s="17" t="s">
        <v>509</v>
      </c>
      <c r="C363" s="17" t="s">
        <v>800</v>
      </c>
      <c r="D363" s="15">
        <v>9</v>
      </c>
      <c r="E363" s="16" t="s">
        <v>801</v>
      </c>
      <c r="F363" s="11">
        <v>187635</v>
      </c>
      <c r="G363" s="12">
        <f t="shared" si="5"/>
        <v>9.9282319549919723E-4</v>
      </c>
      <c r="I363" s="41">
        <v>156171</v>
      </c>
    </row>
    <row r="364" spans="1:9" x14ac:dyDescent="0.25">
      <c r="A364" s="7">
        <v>5500330</v>
      </c>
      <c r="B364" s="17" t="s">
        <v>24</v>
      </c>
      <c r="C364" s="17" t="s">
        <v>802</v>
      </c>
      <c r="D364" s="15">
        <v>5</v>
      </c>
      <c r="E364" s="16" t="s">
        <v>803</v>
      </c>
      <c r="F364" s="11">
        <v>88984</v>
      </c>
      <c r="G364" s="12">
        <f t="shared" si="5"/>
        <v>4.708363537095988E-4</v>
      </c>
      <c r="I364" s="41">
        <v>74063</v>
      </c>
    </row>
    <row r="365" spans="1:9" x14ac:dyDescent="0.25">
      <c r="A365" s="7">
        <v>5500052</v>
      </c>
      <c r="B365" s="17" t="s">
        <v>127</v>
      </c>
      <c r="C365" s="17" t="s">
        <v>804</v>
      </c>
      <c r="D365" s="15">
        <v>2</v>
      </c>
      <c r="E365" s="16" t="s">
        <v>805</v>
      </c>
      <c r="F365" s="11">
        <v>76089</v>
      </c>
      <c r="G365" s="12">
        <f t="shared" si="5"/>
        <v>4.026057192013133E-4</v>
      </c>
      <c r="I365" s="41">
        <v>63330</v>
      </c>
    </row>
    <row r="366" spans="1:9" x14ac:dyDescent="0.25">
      <c r="A366" s="7">
        <v>5511820</v>
      </c>
      <c r="B366" s="17" t="s">
        <v>806</v>
      </c>
      <c r="C366" s="17" t="s">
        <v>807</v>
      </c>
      <c r="D366" s="15">
        <v>5</v>
      </c>
      <c r="E366" s="16" t="s">
        <v>808</v>
      </c>
      <c r="F366" s="11">
        <v>169243</v>
      </c>
      <c r="G366" s="12">
        <f t="shared" si="5"/>
        <v>8.9550657433778687E-4</v>
      </c>
      <c r="I366" s="41">
        <v>140863</v>
      </c>
    </row>
    <row r="367" spans="1:9" x14ac:dyDescent="0.25">
      <c r="A367" s="7">
        <v>5515060</v>
      </c>
      <c r="B367" s="17" t="s">
        <v>74</v>
      </c>
      <c r="C367" s="17" t="s">
        <v>809</v>
      </c>
      <c r="D367" s="15">
        <v>11</v>
      </c>
      <c r="E367" s="16" t="s">
        <v>810</v>
      </c>
      <c r="F367" s="11">
        <v>83269</v>
      </c>
      <c r="G367" s="12">
        <f t="shared" si="5"/>
        <v>4.4059687513535673E-4</v>
      </c>
      <c r="I367" s="41">
        <v>69306</v>
      </c>
    </row>
    <row r="368" spans="1:9" x14ac:dyDescent="0.25">
      <c r="A368" s="7">
        <v>5515090</v>
      </c>
      <c r="B368" s="17" t="s">
        <v>127</v>
      </c>
      <c r="C368" s="17" t="s">
        <v>811</v>
      </c>
      <c r="D368" s="15">
        <v>2</v>
      </c>
      <c r="E368" s="16" t="s">
        <v>812</v>
      </c>
      <c r="F368" s="11">
        <v>99492</v>
      </c>
      <c r="G368" s="12">
        <f t="shared" si="5"/>
        <v>5.264367808063855E-4</v>
      </c>
      <c r="I368" s="41">
        <v>82809</v>
      </c>
    </row>
    <row r="369" spans="1:9" x14ac:dyDescent="0.25">
      <c r="A369" s="7">
        <v>5515120</v>
      </c>
      <c r="B369" s="17" t="s">
        <v>408</v>
      </c>
      <c r="C369" s="17" t="s">
        <v>813</v>
      </c>
      <c r="D369" s="15">
        <v>7</v>
      </c>
      <c r="E369" s="16" t="s">
        <v>814</v>
      </c>
      <c r="F369" s="11">
        <v>292632</v>
      </c>
      <c r="G369" s="12">
        <f t="shared" si="5"/>
        <v>1.5483882929374642E-3</v>
      </c>
      <c r="I369" s="41">
        <v>243561</v>
      </c>
    </row>
    <row r="370" spans="1:9" x14ac:dyDescent="0.25">
      <c r="A370" s="7">
        <v>5515180</v>
      </c>
      <c r="B370" s="17" t="s">
        <v>143</v>
      </c>
      <c r="C370" s="17" t="s">
        <v>815</v>
      </c>
      <c r="D370" s="15">
        <v>2</v>
      </c>
      <c r="E370" s="16" t="s">
        <v>816</v>
      </c>
      <c r="F370" s="11">
        <v>68166</v>
      </c>
      <c r="G370" s="12">
        <f t="shared" si="5"/>
        <v>3.6068316649025121E-4</v>
      </c>
      <c r="I370" s="41">
        <v>56735</v>
      </c>
    </row>
    <row r="371" spans="1:9" x14ac:dyDescent="0.25">
      <c r="A371" s="7">
        <v>5515150</v>
      </c>
      <c r="B371" s="17" t="s">
        <v>143</v>
      </c>
      <c r="C371" s="17" t="s">
        <v>817</v>
      </c>
      <c r="D371" s="15">
        <v>2</v>
      </c>
      <c r="E371" s="16" t="s">
        <v>818</v>
      </c>
      <c r="F371" s="11">
        <v>26198</v>
      </c>
      <c r="G371" s="12">
        <f t="shared" si="5"/>
        <v>1.386200979331573E-4</v>
      </c>
      <c r="I371" s="41">
        <v>40000</v>
      </c>
    </row>
    <row r="372" spans="1:9" x14ac:dyDescent="0.25">
      <c r="A372" s="7">
        <v>5500750</v>
      </c>
      <c r="B372" s="17" t="s">
        <v>30</v>
      </c>
      <c r="C372" s="17" t="s">
        <v>819</v>
      </c>
      <c r="D372" s="15">
        <v>11</v>
      </c>
      <c r="E372" s="16" t="s">
        <v>820</v>
      </c>
      <c r="F372" s="11">
        <v>182986</v>
      </c>
      <c r="G372" s="12">
        <f t="shared" si="5"/>
        <v>9.6822418659427134E-4</v>
      </c>
      <c r="I372" s="41">
        <v>152302</v>
      </c>
    </row>
    <row r="373" spans="1:9" x14ac:dyDescent="0.25">
      <c r="A373" s="7">
        <v>5515210</v>
      </c>
      <c r="B373" s="17" t="s">
        <v>408</v>
      </c>
      <c r="C373" s="17" t="s">
        <v>821</v>
      </c>
      <c r="D373" s="15">
        <v>7</v>
      </c>
      <c r="E373" s="16" t="s">
        <v>822</v>
      </c>
      <c r="F373" s="11">
        <v>94195</v>
      </c>
      <c r="G373" s="12">
        <f t="shared" si="5"/>
        <v>4.9840904362217543E-4</v>
      </c>
      <c r="I373" s="41">
        <v>78400</v>
      </c>
    </row>
    <row r="374" spans="1:9" x14ac:dyDescent="0.25">
      <c r="A374" s="7">
        <v>5515330</v>
      </c>
      <c r="B374" s="17" t="s">
        <v>86</v>
      </c>
      <c r="C374" s="17" t="s">
        <v>823</v>
      </c>
      <c r="D374" s="15">
        <v>2</v>
      </c>
      <c r="E374" s="16" t="s">
        <v>824</v>
      </c>
      <c r="F374" s="11">
        <v>499556</v>
      </c>
      <c r="G374" s="12">
        <f t="shared" si="5"/>
        <v>2.6432743584661549E-3</v>
      </c>
      <c r="I374" s="41">
        <v>415787</v>
      </c>
    </row>
    <row r="375" spans="1:9" x14ac:dyDescent="0.25">
      <c r="A375" s="7">
        <v>5515360</v>
      </c>
      <c r="B375" s="17" t="s">
        <v>219</v>
      </c>
      <c r="C375" s="17" t="s">
        <v>825</v>
      </c>
      <c r="D375" s="15">
        <v>4</v>
      </c>
      <c r="E375" s="16" t="s">
        <v>826</v>
      </c>
      <c r="F375" s="11">
        <v>435857</v>
      </c>
      <c r="G375" s="12">
        <f t="shared" si="5"/>
        <v>2.3062271938641171E-3</v>
      </c>
      <c r="I375" s="41">
        <v>362770</v>
      </c>
    </row>
    <row r="376" spans="1:9" x14ac:dyDescent="0.25">
      <c r="A376" s="7">
        <v>5515390</v>
      </c>
      <c r="B376" s="17" t="s">
        <v>201</v>
      </c>
      <c r="C376" s="17" t="s">
        <v>827</v>
      </c>
      <c r="D376" s="15">
        <v>8</v>
      </c>
      <c r="E376" s="16" t="s">
        <v>828</v>
      </c>
      <c r="F376" s="11">
        <v>78159</v>
      </c>
      <c r="G376" s="12">
        <f t="shared" si="5"/>
        <v>4.1355860120458206E-4</v>
      </c>
      <c r="I376" s="41">
        <v>65053</v>
      </c>
    </row>
    <row r="377" spans="1:9" x14ac:dyDescent="0.25">
      <c r="A377" s="7">
        <v>5515450</v>
      </c>
      <c r="B377" s="17" t="s">
        <v>101</v>
      </c>
      <c r="C377" s="17" t="s">
        <v>829</v>
      </c>
      <c r="D377" s="15">
        <v>2</v>
      </c>
      <c r="E377" s="16" t="s">
        <v>830</v>
      </c>
      <c r="F377" s="11">
        <v>108458</v>
      </c>
      <c r="G377" s="12">
        <f t="shared" si="5"/>
        <v>5.7387810449783855E-4</v>
      </c>
      <c r="I377" s="41">
        <v>90271</v>
      </c>
    </row>
    <row r="378" spans="1:9" x14ac:dyDescent="0.25">
      <c r="A378" s="7">
        <v>5515540</v>
      </c>
      <c r="B378" s="17" t="s">
        <v>77</v>
      </c>
      <c r="C378" s="17" t="s">
        <v>831</v>
      </c>
      <c r="D378" s="15">
        <v>12</v>
      </c>
      <c r="E378" s="16" t="s">
        <v>832</v>
      </c>
      <c r="F378" s="11">
        <v>140670</v>
      </c>
      <c r="G378" s="12">
        <f t="shared" si="5"/>
        <v>7.4431976396126568E-4</v>
      </c>
      <c r="I378" s="41">
        <v>117081</v>
      </c>
    </row>
    <row r="379" spans="1:9" x14ac:dyDescent="0.25">
      <c r="A379" s="7">
        <v>5515570</v>
      </c>
      <c r="B379" s="17" t="s">
        <v>305</v>
      </c>
      <c r="C379" s="17" t="s">
        <v>833</v>
      </c>
      <c r="D379" s="15">
        <v>7</v>
      </c>
      <c r="E379" s="16" t="s">
        <v>834</v>
      </c>
      <c r="F379" s="11">
        <v>21116</v>
      </c>
      <c r="G379" s="12">
        <f t="shared" si="5"/>
        <v>1.1172997892803075E-4</v>
      </c>
      <c r="I379" s="41">
        <v>40000</v>
      </c>
    </row>
    <row r="380" spans="1:9" x14ac:dyDescent="0.25">
      <c r="A380" s="7">
        <v>5515700</v>
      </c>
      <c r="B380" s="17" t="s">
        <v>143</v>
      </c>
      <c r="C380" s="17" t="s">
        <v>835</v>
      </c>
      <c r="D380" s="15">
        <v>2</v>
      </c>
      <c r="E380" s="16" t="s">
        <v>836</v>
      </c>
      <c r="F380" s="11">
        <v>0</v>
      </c>
      <c r="G380" s="12">
        <f t="shared" si="5"/>
        <v>0</v>
      </c>
      <c r="I380" s="41">
        <v>40000</v>
      </c>
    </row>
    <row r="381" spans="1:9" x14ac:dyDescent="0.25">
      <c r="A381" s="7">
        <v>5515660</v>
      </c>
      <c r="B381" s="17" t="s">
        <v>143</v>
      </c>
      <c r="C381" s="17" t="s">
        <v>837</v>
      </c>
      <c r="D381" s="15">
        <v>2</v>
      </c>
      <c r="E381" s="16" t="s">
        <v>838</v>
      </c>
      <c r="F381" s="11">
        <v>123832</v>
      </c>
      <c r="G381" s="12">
        <f t="shared" si="5"/>
        <v>6.5522574117332373E-4</v>
      </c>
      <c r="I381" s="41">
        <v>103067</v>
      </c>
    </row>
    <row r="382" spans="1:9" x14ac:dyDescent="0.25">
      <c r="A382" s="7">
        <v>5515600</v>
      </c>
      <c r="B382" s="17" t="s">
        <v>143</v>
      </c>
      <c r="C382" s="17" t="s">
        <v>839</v>
      </c>
      <c r="D382" s="15">
        <v>2</v>
      </c>
      <c r="E382" s="16" t="s">
        <v>840</v>
      </c>
      <c r="F382" s="11">
        <v>26839</v>
      </c>
      <c r="G382" s="12">
        <f t="shared" si="5"/>
        <v>1.4201178748102943E-4</v>
      </c>
      <c r="I382" s="41">
        <v>40000</v>
      </c>
    </row>
    <row r="383" spans="1:9" x14ac:dyDescent="0.25">
      <c r="A383" s="7">
        <v>5515720</v>
      </c>
      <c r="B383" s="17" t="s">
        <v>286</v>
      </c>
      <c r="C383" s="17" t="s">
        <v>841</v>
      </c>
      <c r="D383" s="15">
        <v>2</v>
      </c>
      <c r="E383" s="16" t="s">
        <v>842</v>
      </c>
      <c r="F383" s="11">
        <v>84367</v>
      </c>
      <c r="G383" s="12">
        <f t="shared" si="5"/>
        <v>4.4640666471969931E-4</v>
      </c>
      <c r="I383" s="41">
        <v>70220</v>
      </c>
    </row>
    <row r="384" spans="1:9" x14ac:dyDescent="0.25">
      <c r="A384" s="7">
        <v>5515750</v>
      </c>
      <c r="B384" s="17" t="s">
        <v>286</v>
      </c>
      <c r="C384" s="17" t="s">
        <v>843</v>
      </c>
      <c r="D384" s="15">
        <v>2</v>
      </c>
      <c r="E384" s="16" t="s">
        <v>844</v>
      </c>
      <c r="F384" s="11">
        <v>622158</v>
      </c>
      <c r="G384" s="12">
        <f t="shared" si="5"/>
        <v>3.2919918654056523E-3</v>
      </c>
      <c r="I384" s="41">
        <v>517830</v>
      </c>
    </row>
    <row r="385" spans="1:9" x14ac:dyDescent="0.25">
      <c r="A385" s="7">
        <v>5515780</v>
      </c>
      <c r="B385" s="17" t="s">
        <v>45</v>
      </c>
      <c r="C385" s="17" t="s">
        <v>845</v>
      </c>
      <c r="D385" s="15">
        <v>1</v>
      </c>
      <c r="E385" s="16" t="s">
        <v>846</v>
      </c>
      <c r="F385" s="11">
        <v>1448834</v>
      </c>
      <c r="G385" s="12">
        <f t="shared" si="5"/>
        <v>7.6661390552289497E-3</v>
      </c>
      <c r="I385" s="41">
        <v>1205884</v>
      </c>
    </row>
    <row r="386" spans="1:9" x14ac:dyDescent="0.25">
      <c r="A386" s="7">
        <v>5515810</v>
      </c>
      <c r="B386" s="17" t="s">
        <v>86</v>
      </c>
      <c r="C386" s="17" t="s">
        <v>847</v>
      </c>
      <c r="D386" s="15">
        <v>2</v>
      </c>
      <c r="E386" s="16" t="s">
        <v>848</v>
      </c>
      <c r="F386" s="11">
        <v>75962</v>
      </c>
      <c r="G386" s="12">
        <f t="shared" ref="G386:G443" si="6">F386/$F$444</f>
        <v>4.0193373078855238E-4</v>
      </c>
      <c r="I386" s="41">
        <v>63224</v>
      </c>
    </row>
    <row r="387" spans="1:9" x14ac:dyDescent="0.25">
      <c r="A387" s="7">
        <v>5515840</v>
      </c>
      <c r="B387" s="17" t="s">
        <v>186</v>
      </c>
      <c r="C387" s="17" t="s">
        <v>849</v>
      </c>
      <c r="D387" s="15">
        <v>5</v>
      </c>
      <c r="E387" s="16" t="s">
        <v>850</v>
      </c>
      <c r="F387" s="11">
        <v>337538</v>
      </c>
      <c r="G387" s="12">
        <f t="shared" si="6"/>
        <v>1.7859970461929174E-3</v>
      </c>
      <c r="I387" s="41">
        <v>280937</v>
      </c>
    </row>
    <row r="388" spans="1:9" x14ac:dyDescent="0.25">
      <c r="A388" s="7">
        <v>5515870</v>
      </c>
      <c r="B388" s="17" t="s">
        <v>157</v>
      </c>
      <c r="C388" s="17" t="s">
        <v>851</v>
      </c>
      <c r="D388" s="15">
        <v>6</v>
      </c>
      <c r="E388" s="16" t="s">
        <v>852</v>
      </c>
      <c r="F388" s="11">
        <v>197578</v>
      </c>
      <c r="G388" s="12">
        <f t="shared" si="6"/>
        <v>1.0454340678462994E-3</v>
      </c>
      <c r="I388" s="41">
        <v>164447</v>
      </c>
    </row>
    <row r="389" spans="1:9" x14ac:dyDescent="0.25">
      <c r="A389" s="7">
        <v>5515900</v>
      </c>
      <c r="B389" s="17" t="s">
        <v>54</v>
      </c>
      <c r="C389" s="17" t="s">
        <v>853</v>
      </c>
      <c r="D389" s="15">
        <v>9</v>
      </c>
      <c r="E389" s="16" t="s">
        <v>854</v>
      </c>
      <c r="F389" s="11">
        <v>1625813</v>
      </c>
      <c r="G389" s="12">
        <f t="shared" si="6"/>
        <v>8.602578719024364E-3</v>
      </c>
      <c r="I389" s="41">
        <v>1353186</v>
      </c>
    </row>
    <row r="390" spans="1:9" x14ac:dyDescent="0.25">
      <c r="A390" s="7">
        <v>5515930</v>
      </c>
      <c r="B390" s="17" t="s">
        <v>83</v>
      </c>
      <c r="C390" s="17" t="s">
        <v>855</v>
      </c>
      <c r="D390" s="15">
        <v>8</v>
      </c>
      <c r="E390" s="16" t="s">
        <v>856</v>
      </c>
      <c r="F390" s="11">
        <v>123889</v>
      </c>
      <c r="G390" s="12">
        <f t="shared" si="6"/>
        <v>6.555273422719645E-4</v>
      </c>
      <c r="I390" s="41">
        <v>103114</v>
      </c>
    </row>
    <row r="391" spans="1:9" x14ac:dyDescent="0.25">
      <c r="A391" s="7">
        <v>5515960</v>
      </c>
      <c r="B391" s="17" t="s">
        <v>806</v>
      </c>
      <c r="C391" s="17" t="s">
        <v>857</v>
      </c>
      <c r="D391" s="15">
        <v>5</v>
      </c>
      <c r="E391" s="16" t="s">
        <v>858</v>
      </c>
      <c r="F391" s="11">
        <v>378408</v>
      </c>
      <c r="G391" s="12">
        <f t="shared" si="6"/>
        <v>2.0022503251656688E-3</v>
      </c>
      <c r="I391" s="41">
        <v>314954</v>
      </c>
    </row>
    <row r="392" spans="1:9" x14ac:dyDescent="0.25">
      <c r="A392" s="7">
        <v>5515990</v>
      </c>
      <c r="B392" s="17" t="s">
        <v>137</v>
      </c>
      <c r="C392" s="17" t="s">
        <v>859</v>
      </c>
      <c r="D392" s="15">
        <v>1</v>
      </c>
      <c r="E392" s="16" t="s">
        <v>860</v>
      </c>
      <c r="F392" s="11">
        <v>400556</v>
      </c>
      <c r="G392" s="12">
        <f t="shared" si="6"/>
        <v>2.1194408713533001E-3</v>
      </c>
      <c r="I392" s="41">
        <v>333388</v>
      </c>
    </row>
    <row r="393" spans="1:9" x14ac:dyDescent="0.25">
      <c r="A393" s="7">
        <v>5516020</v>
      </c>
      <c r="B393" s="17" t="s">
        <v>575</v>
      </c>
      <c r="C393" s="17" t="s">
        <v>861</v>
      </c>
      <c r="D393" s="15">
        <v>3</v>
      </c>
      <c r="E393" s="16" t="s">
        <v>862</v>
      </c>
      <c r="F393" s="11">
        <v>56971</v>
      </c>
      <c r="G393" s="12">
        <f t="shared" si="6"/>
        <v>3.0144765246774199E-4</v>
      </c>
      <c r="I393" s="41">
        <v>47418</v>
      </c>
    </row>
    <row r="394" spans="1:9" x14ac:dyDescent="0.25">
      <c r="A394" s="7">
        <v>5516230</v>
      </c>
      <c r="B394" s="17" t="s">
        <v>326</v>
      </c>
      <c r="C394" s="17" t="s">
        <v>863</v>
      </c>
      <c r="D394" s="15">
        <v>11</v>
      </c>
      <c r="E394" s="16" t="s">
        <v>864</v>
      </c>
      <c r="F394" s="11">
        <v>154028</v>
      </c>
      <c r="G394" s="12">
        <f t="shared" si="6"/>
        <v>8.1500024599008905E-4</v>
      </c>
      <c r="I394" s="41">
        <v>128200</v>
      </c>
    </row>
    <row r="395" spans="1:9" x14ac:dyDescent="0.25">
      <c r="A395" s="7">
        <v>5516260</v>
      </c>
      <c r="B395" s="17" t="s">
        <v>137</v>
      </c>
      <c r="C395" s="17" t="s">
        <v>865</v>
      </c>
      <c r="D395" s="15">
        <v>1</v>
      </c>
      <c r="E395" s="16" t="s">
        <v>866</v>
      </c>
      <c r="F395" s="11">
        <v>2002110</v>
      </c>
      <c r="G395" s="12">
        <f t="shared" si="6"/>
        <v>1.0593659221045635E-2</v>
      </c>
      <c r="I395" s="41">
        <v>1666383</v>
      </c>
    </row>
    <row r="396" spans="1:9" x14ac:dyDescent="0.25">
      <c r="A396" s="7">
        <v>5516290</v>
      </c>
      <c r="B396" s="17" t="s">
        <v>266</v>
      </c>
      <c r="C396" s="17" t="s">
        <v>867</v>
      </c>
      <c r="D396" s="15">
        <v>6</v>
      </c>
      <c r="E396" s="16" t="s">
        <v>868</v>
      </c>
      <c r="F396" s="11">
        <v>599130</v>
      </c>
      <c r="G396" s="12">
        <f t="shared" si="6"/>
        <v>3.1701450215547954E-3</v>
      </c>
      <c r="I396" s="41">
        <v>498664</v>
      </c>
    </row>
    <row r="397" spans="1:9" x14ac:dyDescent="0.25">
      <c r="A397" s="7">
        <v>5516320</v>
      </c>
      <c r="B397" s="17" t="s">
        <v>51</v>
      </c>
      <c r="C397" s="17" t="s">
        <v>869</v>
      </c>
      <c r="D397" s="15">
        <v>7</v>
      </c>
      <c r="E397" s="16" t="s">
        <v>870</v>
      </c>
      <c r="F397" s="11">
        <v>243078</v>
      </c>
      <c r="G397" s="12">
        <f t="shared" si="6"/>
        <v>1.2861858220244297E-3</v>
      </c>
      <c r="I397" s="41">
        <v>202317</v>
      </c>
    </row>
    <row r="398" spans="1:9" x14ac:dyDescent="0.25">
      <c r="A398" s="7">
        <v>5516350</v>
      </c>
      <c r="B398" s="17" t="s">
        <v>65</v>
      </c>
      <c r="C398" s="17" t="s">
        <v>871</v>
      </c>
      <c r="D398" s="15">
        <v>4</v>
      </c>
      <c r="E398" s="16" t="s">
        <v>872</v>
      </c>
      <c r="F398" s="11">
        <v>130510</v>
      </c>
      <c r="G398" s="12">
        <f t="shared" si="6"/>
        <v>6.9056069094039084E-4</v>
      </c>
      <c r="I398" s="41">
        <v>108625</v>
      </c>
    </row>
    <row r="399" spans="1:9" x14ac:dyDescent="0.25">
      <c r="A399" s="7">
        <v>5516410</v>
      </c>
      <c r="B399" s="17" t="s">
        <v>219</v>
      </c>
      <c r="C399" s="17" t="s">
        <v>873</v>
      </c>
      <c r="D399" s="15">
        <v>4</v>
      </c>
      <c r="E399" s="16" t="s">
        <v>874</v>
      </c>
      <c r="F399" s="11">
        <v>385623</v>
      </c>
      <c r="G399" s="12">
        <f t="shared" si="6"/>
        <v>2.0404266747567723E-3</v>
      </c>
      <c r="I399" s="41">
        <v>320959</v>
      </c>
    </row>
    <row r="400" spans="1:9" x14ac:dyDescent="0.25">
      <c r="A400" s="7">
        <v>5516440</v>
      </c>
      <c r="B400" s="17" t="s">
        <v>532</v>
      </c>
      <c r="C400" s="17" t="s">
        <v>875</v>
      </c>
      <c r="D400" s="15">
        <v>5</v>
      </c>
      <c r="E400" s="16" t="s">
        <v>876</v>
      </c>
      <c r="F400" s="11">
        <v>288667</v>
      </c>
      <c r="G400" s="12">
        <f t="shared" si="6"/>
        <v>1.5274084972162272E-3</v>
      </c>
      <c r="I400" s="41">
        <v>240261</v>
      </c>
    </row>
    <row r="401" spans="1:9" x14ac:dyDescent="0.25">
      <c r="A401" s="7">
        <v>5516470</v>
      </c>
      <c r="B401" s="17" t="s">
        <v>68</v>
      </c>
      <c r="C401" s="17" t="s">
        <v>877</v>
      </c>
      <c r="D401" s="15">
        <v>3</v>
      </c>
      <c r="E401" s="16" t="s">
        <v>878</v>
      </c>
      <c r="F401" s="11">
        <v>131777</v>
      </c>
      <c r="G401" s="12">
        <f t="shared" si="6"/>
        <v>6.9726470132596644E-4</v>
      </c>
      <c r="I401" s="41">
        <v>109680</v>
      </c>
    </row>
    <row r="402" spans="1:9" x14ac:dyDescent="0.25">
      <c r="A402" s="7">
        <v>5513290</v>
      </c>
      <c r="B402" s="17" t="s">
        <v>127</v>
      </c>
      <c r="C402" s="17" t="s">
        <v>879</v>
      </c>
      <c r="D402" s="15">
        <v>2</v>
      </c>
      <c r="E402" s="16" t="s">
        <v>880</v>
      </c>
      <c r="F402" s="11">
        <v>87068</v>
      </c>
      <c r="G402" s="12">
        <f t="shared" si="6"/>
        <v>4.6069832379739444E-4</v>
      </c>
      <c r="I402" s="41">
        <v>72468</v>
      </c>
    </row>
    <row r="403" spans="1:9" x14ac:dyDescent="0.25">
      <c r="A403" s="7">
        <v>5516500</v>
      </c>
      <c r="B403" s="17" t="s">
        <v>186</v>
      </c>
      <c r="C403" s="17" t="s">
        <v>881</v>
      </c>
      <c r="D403" s="15">
        <v>6</v>
      </c>
      <c r="E403" s="16" t="s">
        <v>882</v>
      </c>
      <c r="F403" s="11">
        <v>120576</v>
      </c>
      <c r="G403" s="12">
        <f t="shared" si="6"/>
        <v>6.3799743981938985E-4</v>
      </c>
      <c r="I403" s="41">
        <v>100357</v>
      </c>
    </row>
    <row r="404" spans="1:9" x14ac:dyDescent="0.25">
      <c r="A404" s="7">
        <v>5516560</v>
      </c>
      <c r="B404" s="17" t="s">
        <v>127</v>
      </c>
      <c r="C404" s="17" t="s">
        <v>883</v>
      </c>
      <c r="D404" s="15">
        <v>2</v>
      </c>
      <c r="E404" s="16" t="s">
        <v>884</v>
      </c>
      <c r="F404" s="11">
        <v>55814</v>
      </c>
      <c r="G404" s="12">
        <f t="shared" si="6"/>
        <v>2.9532567929006954E-4</v>
      </c>
      <c r="I404" s="41">
        <v>46455</v>
      </c>
    </row>
    <row r="405" spans="1:9" x14ac:dyDescent="0.25">
      <c r="A405" s="7">
        <v>5516590</v>
      </c>
      <c r="B405" s="17" t="s">
        <v>33</v>
      </c>
      <c r="C405" s="17" t="s">
        <v>885</v>
      </c>
      <c r="D405" s="15">
        <v>8</v>
      </c>
      <c r="E405" s="16" t="s">
        <v>886</v>
      </c>
      <c r="F405" s="11">
        <v>60671</v>
      </c>
      <c r="G405" s="12">
        <f t="shared" si="6"/>
        <v>3.2102526764266688E-4</v>
      </c>
      <c r="I405" s="41">
        <v>50497</v>
      </c>
    </row>
    <row r="406" spans="1:9" x14ac:dyDescent="0.25">
      <c r="A406" s="7">
        <v>5516620</v>
      </c>
      <c r="B406" s="17" t="s">
        <v>137</v>
      </c>
      <c r="C406" s="17" t="s">
        <v>887</v>
      </c>
      <c r="D406" s="15">
        <v>1</v>
      </c>
      <c r="E406" s="16" t="s">
        <v>888</v>
      </c>
      <c r="F406" s="11">
        <v>226230</v>
      </c>
      <c r="G406" s="12">
        <f t="shared" si="6"/>
        <v>1.197038886763042E-3</v>
      </c>
      <c r="I406" s="41">
        <v>188294</v>
      </c>
    </row>
    <row r="407" spans="1:9" x14ac:dyDescent="0.25">
      <c r="A407" s="7">
        <v>5516650</v>
      </c>
      <c r="B407" s="17" t="s">
        <v>39</v>
      </c>
      <c r="C407" s="17" t="s">
        <v>889</v>
      </c>
      <c r="D407" s="15">
        <v>4</v>
      </c>
      <c r="E407" s="16" t="s">
        <v>890</v>
      </c>
      <c r="F407" s="11">
        <v>168258</v>
      </c>
      <c r="G407" s="12">
        <f t="shared" si="6"/>
        <v>8.9029469570338121E-4</v>
      </c>
      <c r="I407" s="41">
        <v>140043</v>
      </c>
    </row>
    <row r="408" spans="1:9" x14ac:dyDescent="0.25">
      <c r="A408" s="7">
        <v>5516680</v>
      </c>
      <c r="B408" s="17" t="s">
        <v>101</v>
      </c>
      <c r="C408" s="17" t="s">
        <v>891</v>
      </c>
      <c r="D408" s="15">
        <v>2</v>
      </c>
      <c r="E408" s="16" t="s">
        <v>892</v>
      </c>
      <c r="F408" s="11">
        <v>303069</v>
      </c>
      <c r="G408" s="12">
        <f t="shared" si="6"/>
        <v>1.6036130414727862E-3</v>
      </c>
      <c r="I408" s="41">
        <v>252248</v>
      </c>
    </row>
    <row r="409" spans="1:9" x14ac:dyDescent="0.25">
      <c r="A409" s="7">
        <v>5506000</v>
      </c>
      <c r="B409" s="17" t="s">
        <v>137</v>
      </c>
      <c r="C409" s="17" t="s">
        <v>893</v>
      </c>
      <c r="D409" s="15">
        <v>1</v>
      </c>
      <c r="E409" s="16" t="s">
        <v>894</v>
      </c>
      <c r="F409" s="11">
        <v>215500</v>
      </c>
      <c r="G409" s="12">
        <f t="shared" si="6"/>
        <v>1.14026380275576E-3</v>
      </c>
      <c r="I409" s="41">
        <v>179363</v>
      </c>
    </row>
    <row r="410" spans="1:9" x14ac:dyDescent="0.25">
      <c r="A410" s="7">
        <v>5516710</v>
      </c>
      <c r="B410" s="17" t="s">
        <v>806</v>
      </c>
      <c r="C410" s="17" t="s">
        <v>895</v>
      </c>
      <c r="D410" s="15">
        <v>5</v>
      </c>
      <c r="E410" s="16" t="s">
        <v>896</v>
      </c>
      <c r="F410" s="11">
        <v>106511</v>
      </c>
      <c r="G410" s="12">
        <f t="shared" si="6"/>
        <v>5.6357604591795237E-4</v>
      </c>
      <c r="I410" s="41">
        <v>88651</v>
      </c>
    </row>
    <row r="411" spans="1:9" x14ac:dyDescent="0.25">
      <c r="A411" s="7">
        <v>5516740</v>
      </c>
      <c r="B411" s="17" t="s">
        <v>101</v>
      </c>
      <c r="C411" s="17" t="s">
        <v>897</v>
      </c>
      <c r="D411" s="15">
        <v>2</v>
      </c>
      <c r="E411" s="16" t="s">
        <v>898</v>
      </c>
      <c r="F411" s="11">
        <v>73208</v>
      </c>
      <c r="G411" s="12">
        <f t="shared" si="6"/>
        <v>3.8736163560159476E-4</v>
      </c>
      <c r="I411" s="41">
        <v>60932</v>
      </c>
    </row>
    <row r="412" spans="1:9" x14ac:dyDescent="0.25">
      <c r="A412" s="7">
        <v>5516770</v>
      </c>
      <c r="B412" s="17" t="s">
        <v>127</v>
      </c>
      <c r="C412" s="17" t="s">
        <v>899</v>
      </c>
      <c r="D412" s="15">
        <v>2</v>
      </c>
      <c r="E412" s="16" t="s">
        <v>900</v>
      </c>
      <c r="F412" s="11">
        <v>101365</v>
      </c>
      <c r="G412" s="12">
        <f t="shared" si="6"/>
        <v>5.3634728708277309E-4</v>
      </c>
      <c r="I412" s="41">
        <v>84367</v>
      </c>
    </row>
    <row r="413" spans="1:9" x14ac:dyDescent="0.25">
      <c r="A413" s="7">
        <v>5516830</v>
      </c>
      <c r="B413" s="17" t="s">
        <v>495</v>
      </c>
      <c r="C413" s="17" t="s">
        <v>901</v>
      </c>
      <c r="D413" s="15">
        <v>6</v>
      </c>
      <c r="E413" s="16" t="s">
        <v>902</v>
      </c>
      <c r="F413" s="11">
        <v>46962</v>
      </c>
      <c r="G413" s="12">
        <f t="shared" si="6"/>
        <v>2.4848755779589788E-4</v>
      </c>
      <c r="I413" s="41">
        <v>40000</v>
      </c>
    </row>
    <row r="414" spans="1:9" x14ac:dyDescent="0.25">
      <c r="A414" s="7">
        <v>5516860</v>
      </c>
      <c r="B414" s="17" t="s">
        <v>349</v>
      </c>
      <c r="C414" s="17" t="s">
        <v>903</v>
      </c>
      <c r="D414" s="15">
        <v>12</v>
      </c>
      <c r="E414" s="16" t="s">
        <v>904</v>
      </c>
      <c r="F414" s="11">
        <v>133562</v>
      </c>
      <c r="G414" s="12">
        <f t="shared" si="6"/>
        <v>7.0670957783603155E-4</v>
      </c>
      <c r="I414" s="41">
        <v>111165</v>
      </c>
    </row>
    <row r="415" spans="1:9" x14ac:dyDescent="0.25">
      <c r="A415" s="7">
        <v>5517040</v>
      </c>
      <c r="B415" s="17" t="s">
        <v>68</v>
      </c>
      <c r="C415" s="17" t="s">
        <v>905</v>
      </c>
      <c r="D415" s="15">
        <v>5</v>
      </c>
      <c r="E415" s="16" t="s">
        <v>906</v>
      </c>
      <c r="F415" s="11">
        <v>312500</v>
      </c>
      <c r="G415" s="12">
        <f t="shared" si="6"/>
        <v>1.6535147951794664E-3</v>
      </c>
      <c r="I415" s="41">
        <v>260098</v>
      </c>
    </row>
    <row r="416" spans="1:9" x14ac:dyDescent="0.25">
      <c r="A416" s="7">
        <v>5501230</v>
      </c>
      <c r="B416" s="17" t="s">
        <v>86</v>
      </c>
      <c r="C416" s="17" t="s">
        <v>907</v>
      </c>
      <c r="D416" s="15">
        <v>2</v>
      </c>
      <c r="E416" s="16" t="s">
        <v>908</v>
      </c>
      <c r="F416" s="11">
        <v>96493</v>
      </c>
      <c r="G416" s="12">
        <f t="shared" si="6"/>
        <v>5.1056833002000718E-4</v>
      </c>
      <c r="I416" s="41">
        <v>80312</v>
      </c>
    </row>
    <row r="417" spans="1:9" x14ac:dyDescent="0.25">
      <c r="A417" s="7">
        <v>5517070</v>
      </c>
      <c r="B417" s="17" t="s">
        <v>57</v>
      </c>
      <c r="C417" s="17" t="s">
        <v>909</v>
      </c>
      <c r="D417" s="15">
        <v>5</v>
      </c>
      <c r="E417" s="16" t="s">
        <v>910</v>
      </c>
      <c r="F417" s="11">
        <v>955208</v>
      </c>
      <c r="G417" s="12">
        <f t="shared" si="6"/>
        <v>5.0542417935161201E-3</v>
      </c>
      <c r="I417" s="41">
        <v>795032</v>
      </c>
    </row>
    <row r="418" spans="1:9" x14ac:dyDescent="0.25">
      <c r="A418" s="7">
        <v>5517100</v>
      </c>
      <c r="B418" s="17" t="s">
        <v>116</v>
      </c>
      <c r="C418" s="17" t="s">
        <v>911</v>
      </c>
      <c r="D418" s="15">
        <v>8</v>
      </c>
      <c r="E418" s="16" t="s">
        <v>912</v>
      </c>
      <c r="F418" s="11">
        <v>222432</v>
      </c>
      <c r="G418" s="12">
        <f t="shared" si="6"/>
        <v>1.1769427293483489E-3</v>
      </c>
      <c r="I418" s="41">
        <v>185133</v>
      </c>
    </row>
    <row r="419" spans="1:9" x14ac:dyDescent="0.25">
      <c r="A419" s="7">
        <v>5517130</v>
      </c>
      <c r="B419" s="17" t="s">
        <v>482</v>
      </c>
      <c r="C419" s="17" t="s">
        <v>913</v>
      </c>
      <c r="D419" s="15">
        <v>4</v>
      </c>
      <c r="E419" s="16" t="s">
        <v>914</v>
      </c>
      <c r="F419" s="11">
        <v>102604</v>
      </c>
      <c r="G419" s="12">
        <f t="shared" si="6"/>
        <v>5.429031425427007E-4</v>
      </c>
      <c r="I419" s="41">
        <v>85399</v>
      </c>
    </row>
    <row r="420" spans="1:9" x14ac:dyDescent="0.25">
      <c r="A420" s="7">
        <v>5517160</v>
      </c>
      <c r="B420" s="17" t="s">
        <v>419</v>
      </c>
      <c r="C420" s="17" t="s">
        <v>915</v>
      </c>
      <c r="D420" s="15">
        <v>9</v>
      </c>
      <c r="E420" s="16" t="s">
        <v>916</v>
      </c>
      <c r="F420" s="11">
        <v>87479</v>
      </c>
      <c r="G420" s="12">
        <f t="shared" si="6"/>
        <v>4.628730264560145E-4</v>
      </c>
      <c r="I420" s="41">
        <v>72810</v>
      </c>
    </row>
    <row r="421" spans="1:9" x14ac:dyDescent="0.25">
      <c r="A421" s="7">
        <v>5517190</v>
      </c>
      <c r="B421" s="17" t="s">
        <v>51</v>
      </c>
      <c r="C421" s="17" t="s">
        <v>917</v>
      </c>
      <c r="D421" s="15">
        <v>7</v>
      </c>
      <c r="E421" s="16" t="s">
        <v>918</v>
      </c>
      <c r="F421" s="11">
        <v>51044</v>
      </c>
      <c r="G421" s="12">
        <f t="shared" si="6"/>
        <v>2.7008642945645017E-4</v>
      </c>
      <c r="I421" s="41">
        <v>42485</v>
      </c>
    </row>
    <row r="422" spans="1:9" x14ac:dyDescent="0.25">
      <c r="A422" s="7">
        <v>5517220</v>
      </c>
      <c r="B422" s="17" t="s">
        <v>143</v>
      </c>
      <c r="C422" s="17" t="s">
        <v>919</v>
      </c>
      <c r="D422" s="15">
        <v>2</v>
      </c>
      <c r="E422" s="16" t="s">
        <v>920</v>
      </c>
      <c r="F422" s="11">
        <v>19608</v>
      </c>
      <c r="G422" s="12">
        <f t="shared" si="6"/>
        <v>1.0375077793241272E-4</v>
      </c>
      <c r="I422" s="41">
        <v>40000</v>
      </c>
    </row>
    <row r="423" spans="1:9" x14ac:dyDescent="0.25">
      <c r="A423" s="20"/>
      <c r="B423" s="21"/>
      <c r="C423" s="22" t="s">
        <v>921</v>
      </c>
      <c r="D423" s="15">
        <v>1</v>
      </c>
      <c r="E423" s="23" t="s">
        <v>922</v>
      </c>
      <c r="F423" s="11">
        <v>205773</v>
      </c>
      <c r="G423" s="12">
        <f t="shared" si="6"/>
        <v>1.0887958398350858E-3</v>
      </c>
      <c r="I423" s="41">
        <v>171268</v>
      </c>
    </row>
    <row r="424" spans="1:9" x14ac:dyDescent="0.25">
      <c r="A424" s="20"/>
      <c r="B424" s="21"/>
      <c r="C424" s="24" t="s">
        <v>923</v>
      </c>
      <c r="D424" s="15">
        <v>1</v>
      </c>
      <c r="E424" s="25" t="s">
        <v>924</v>
      </c>
      <c r="F424" s="11">
        <v>659805</v>
      </c>
      <c r="G424" s="12">
        <f t="shared" si="6"/>
        <v>3.4911914541868407E-3</v>
      </c>
      <c r="I424" s="41">
        <v>549164</v>
      </c>
    </row>
    <row r="425" spans="1:9" x14ac:dyDescent="0.25">
      <c r="A425" s="20"/>
      <c r="B425" s="21"/>
      <c r="C425" s="22" t="s">
        <v>925</v>
      </c>
      <c r="D425" s="15">
        <v>1</v>
      </c>
      <c r="E425" s="23" t="s">
        <v>926</v>
      </c>
      <c r="F425" s="11">
        <v>267847</v>
      </c>
      <c r="G425" s="12">
        <f t="shared" si="6"/>
        <v>1.4172447275021904E-3</v>
      </c>
      <c r="I425" s="41">
        <v>222933</v>
      </c>
    </row>
    <row r="426" spans="1:9" x14ac:dyDescent="0.25">
      <c r="A426" s="20"/>
      <c r="B426" s="21"/>
      <c r="C426" s="22" t="s">
        <v>927</v>
      </c>
      <c r="D426" s="15">
        <v>1</v>
      </c>
      <c r="E426" s="23" t="s">
        <v>928</v>
      </c>
      <c r="F426" s="11">
        <v>180649</v>
      </c>
      <c r="G426" s="12">
        <f t="shared" si="6"/>
        <v>9.5585854155000132E-4</v>
      </c>
      <c r="I426" s="41">
        <v>150357</v>
      </c>
    </row>
    <row r="427" spans="1:9" x14ac:dyDescent="0.25">
      <c r="A427" s="20"/>
      <c r="B427" s="21"/>
      <c r="C427" s="22" t="s">
        <v>929</v>
      </c>
      <c r="D427" s="15">
        <v>1</v>
      </c>
      <c r="E427" s="23" t="s">
        <v>930</v>
      </c>
      <c r="F427" s="11">
        <v>29802</v>
      </c>
      <c r="G427" s="12">
        <f t="shared" si="6"/>
        <v>1.5768975336300306E-4</v>
      </c>
      <c r="I427" s="41">
        <v>40000</v>
      </c>
    </row>
    <row r="428" spans="1:9" x14ac:dyDescent="0.25">
      <c r="A428" s="20"/>
      <c r="B428" s="21"/>
      <c r="C428" s="22" t="s">
        <v>939</v>
      </c>
      <c r="D428" s="15">
        <v>1</v>
      </c>
      <c r="E428" s="28" t="s">
        <v>976</v>
      </c>
      <c r="F428" s="11">
        <v>203197</v>
      </c>
      <c r="G428" s="12">
        <f t="shared" si="6"/>
        <v>1.0751655866754624E-3</v>
      </c>
      <c r="I428" s="41">
        <v>169124</v>
      </c>
    </row>
    <row r="429" spans="1:9" x14ac:dyDescent="0.25">
      <c r="A429" s="20"/>
      <c r="B429" s="21"/>
      <c r="C429" s="22" t="s">
        <v>931</v>
      </c>
      <c r="D429" s="15">
        <v>1</v>
      </c>
      <c r="E429" s="23" t="s">
        <v>932</v>
      </c>
      <c r="F429" s="11">
        <v>65828</v>
      </c>
      <c r="G429" s="12">
        <f t="shared" si="6"/>
        <v>3.483122301986365E-4</v>
      </c>
      <c r="I429" s="41">
        <v>54790</v>
      </c>
    </row>
    <row r="430" spans="1:9" x14ac:dyDescent="0.25">
      <c r="A430" s="20"/>
      <c r="B430" s="21"/>
      <c r="C430" s="22" t="s">
        <v>933</v>
      </c>
      <c r="D430" s="15">
        <v>2</v>
      </c>
      <c r="E430" s="26" t="s">
        <v>934</v>
      </c>
      <c r="F430" s="11">
        <v>14493</v>
      </c>
      <c r="G430" s="12">
        <f t="shared" si="6"/>
        <v>7.668604776491521E-5</v>
      </c>
      <c r="I430" s="41">
        <v>40000</v>
      </c>
    </row>
    <row r="431" spans="1:9" x14ac:dyDescent="0.25">
      <c r="A431" s="20"/>
      <c r="B431" s="21"/>
      <c r="C431" s="22" t="s">
        <v>935</v>
      </c>
      <c r="D431" s="15">
        <v>1</v>
      </c>
      <c r="E431" s="27" t="s">
        <v>936</v>
      </c>
      <c r="F431" s="11">
        <v>23152</v>
      </c>
      <c r="G431" s="12">
        <f t="shared" si="6"/>
        <v>1.2250295852158402E-4</v>
      </c>
      <c r="I431" s="41">
        <v>40000</v>
      </c>
    </row>
    <row r="432" spans="1:9" x14ac:dyDescent="0.25">
      <c r="A432" s="20"/>
      <c r="B432" s="21"/>
      <c r="C432" s="22" t="s">
        <v>937</v>
      </c>
      <c r="D432" s="15">
        <v>1</v>
      </c>
      <c r="E432" s="28" t="s">
        <v>938</v>
      </c>
      <c r="F432" s="11">
        <v>678050</v>
      </c>
      <c r="G432" s="12">
        <f t="shared" si="6"/>
        <v>3.5877302619885987E-3</v>
      </c>
      <c r="H432" s="1"/>
      <c r="I432" s="41">
        <v>564350</v>
      </c>
    </row>
    <row r="433" spans="1:9" x14ac:dyDescent="0.25">
      <c r="A433" s="20"/>
      <c r="B433" s="21"/>
      <c r="C433" s="22" t="s">
        <v>941</v>
      </c>
      <c r="D433" s="15">
        <v>1</v>
      </c>
      <c r="E433" s="28" t="s">
        <v>942</v>
      </c>
      <c r="F433" s="11">
        <v>223524</v>
      </c>
      <c r="G433" s="12">
        <f t="shared" si="6"/>
        <v>1.1827207714486241E-3</v>
      </c>
      <c r="H433" s="1"/>
      <c r="I433" s="41">
        <v>186042</v>
      </c>
    </row>
    <row r="434" spans="1:9" x14ac:dyDescent="0.25">
      <c r="A434" s="20"/>
      <c r="B434" s="21"/>
      <c r="C434" s="22" t="s">
        <v>943</v>
      </c>
      <c r="D434" s="15">
        <v>1</v>
      </c>
      <c r="E434" s="28" t="s">
        <v>944</v>
      </c>
      <c r="F434" s="11">
        <v>407613</v>
      </c>
      <c r="G434" s="12">
        <f t="shared" si="6"/>
        <v>2.1567812038639608E-3</v>
      </c>
      <c r="H434" s="1"/>
      <c r="I434" s="41">
        <v>339262</v>
      </c>
    </row>
    <row r="435" spans="1:9" x14ac:dyDescent="0.25">
      <c r="A435" s="20"/>
      <c r="B435" s="21"/>
      <c r="C435" s="15" t="s">
        <v>945</v>
      </c>
      <c r="D435" s="15">
        <v>2</v>
      </c>
      <c r="E435" s="23" t="s">
        <v>946</v>
      </c>
      <c r="F435" s="29">
        <v>1735</v>
      </c>
      <c r="G435" s="12">
        <f t="shared" si="6"/>
        <v>9.1803141428363966E-6</v>
      </c>
      <c r="H435" s="1"/>
      <c r="I435" s="41">
        <v>40000</v>
      </c>
    </row>
    <row r="436" spans="1:9" x14ac:dyDescent="0.25">
      <c r="A436" s="20"/>
      <c r="B436" s="21"/>
      <c r="C436" s="22" t="s">
        <v>947</v>
      </c>
      <c r="D436" s="15">
        <v>1</v>
      </c>
      <c r="E436" s="26" t="s">
        <v>948</v>
      </c>
      <c r="F436" s="29">
        <v>43552</v>
      </c>
      <c r="G436" s="12">
        <f t="shared" si="6"/>
        <v>2.3044440435089956E-4</v>
      </c>
      <c r="H436" s="1"/>
      <c r="I436" s="41">
        <v>40000</v>
      </c>
    </row>
    <row r="437" spans="1:9" x14ac:dyDescent="0.25">
      <c r="A437" s="20"/>
      <c r="B437" s="21"/>
      <c r="C437" s="22" t="s">
        <v>949</v>
      </c>
      <c r="D437" s="15">
        <v>1</v>
      </c>
      <c r="E437" s="28" t="s">
        <v>950</v>
      </c>
      <c r="F437" s="11">
        <v>25965</v>
      </c>
      <c r="G437" s="12">
        <f t="shared" si="6"/>
        <v>1.373872373018715E-4</v>
      </c>
      <c r="H437" s="1"/>
      <c r="I437" s="41">
        <v>40000</v>
      </c>
    </row>
    <row r="438" spans="1:9" x14ac:dyDescent="0.25">
      <c r="A438" s="20"/>
      <c r="B438" s="21"/>
      <c r="C438" s="22" t="s">
        <v>951</v>
      </c>
      <c r="D438" s="15">
        <v>1</v>
      </c>
      <c r="E438" s="27" t="s">
        <v>952</v>
      </c>
      <c r="F438" s="11">
        <v>290995</v>
      </c>
      <c r="G438" s="12">
        <f t="shared" si="6"/>
        <v>1.5397265210343961E-3</v>
      </c>
      <c r="H438" s="1"/>
      <c r="I438" s="41">
        <v>242199</v>
      </c>
    </row>
    <row r="439" spans="1:9" x14ac:dyDescent="0.25">
      <c r="A439" s="20"/>
      <c r="B439" s="21"/>
      <c r="C439" s="22" t="s">
        <v>953</v>
      </c>
      <c r="D439" s="15">
        <v>1</v>
      </c>
      <c r="E439" s="30" t="s">
        <v>954</v>
      </c>
      <c r="F439" s="11">
        <v>611860</v>
      </c>
      <c r="G439" s="12">
        <f t="shared" si="6"/>
        <v>3.2375026002512265E-3</v>
      </c>
      <c r="H439" s="1"/>
      <c r="I439" s="41">
        <v>509259</v>
      </c>
    </row>
    <row r="440" spans="1:9" x14ac:dyDescent="0.25">
      <c r="A440" s="20"/>
      <c r="B440" s="21"/>
      <c r="C440" s="22" t="s">
        <v>963</v>
      </c>
      <c r="D440" s="15">
        <v>1</v>
      </c>
      <c r="E440" s="26" t="s">
        <v>955</v>
      </c>
      <c r="F440" s="29">
        <v>68026</v>
      </c>
      <c r="G440" s="12">
        <f t="shared" si="6"/>
        <v>3.5994239186201081E-4</v>
      </c>
      <c r="H440" s="1"/>
      <c r="I440" s="41">
        <v>56619</v>
      </c>
    </row>
    <row r="441" spans="1:9" x14ac:dyDescent="0.25">
      <c r="A441" s="20"/>
      <c r="B441" s="21"/>
      <c r="C441" s="22" t="s">
        <v>956</v>
      </c>
      <c r="D441" s="15">
        <v>1</v>
      </c>
      <c r="E441" s="26" t="s">
        <v>957</v>
      </c>
      <c r="F441" s="11">
        <v>68927</v>
      </c>
      <c r="G441" s="12">
        <f t="shared" si="6"/>
        <v>3.6470980571947221E-4</v>
      </c>
      <c r="H441" s="1"/>
      <c r="I441" s="41">
        <v>57369</v>
      </c>
    </row>
    <row r="442" spans="1:9" x14ac:dyDescent="0.25">
      <c r="A442" s="20"/>
      <c r="B442" s="21"/>
      <c r="C442" s="22" t="s">
        <v>958</v>
      </c>
      <c r="D442" s="15">
        <v>1</v>
      </c>
      <c r="E442" s="31" t="s">
        <v>959</v>
      </c>
      <c r="F442" s="11">
        <v>35298</v>
      </c>
      <c r="G442" s="12">
        <f t="shared" si="6"/>
        <v>1.8677044876878337E-4</v>
      </c>
      <c r="H442" s="1"/>
      <c r="I442" s="41">
        <v>40000</v>
      </c>
    </row>
    <row r="443" spans="1:9" x14ac:dyDescent="0.25">
      <c r="A443" s="20"/>
      <c r="B443" s="21"/>
      <c r="C443" s="22" t="s">
        <v>960</v>
      </c>
      <c r="D443" s="15">
        <v>1</v>
      </c>
      <c r="E443" s="27" t="s">
        <v>961</v>
      </c>
      <c r="F443" s="11">
        <v>96109</v>
      </c>
      <c r="G443" s="12">
        <f t="shared" si="6"/>
        <v>5.0853649103969065E-4</v>
      </c>
      <c r="H443" s="1"/>
      <c r="I443" s="41">
        <v>79993</v>
      </c>
    </row>
    <row r="444" spans="1:9" ht="15.75" thickBot="1" x14ac:dyDescent="0.3">
      <c r="F444" s="32">
        <f>SUM(F2:F443)</f>
        <v>188991354</v>
      </c>
      <c r="G444" s="33">
        <f>SUM(G2:G443)</f>
        <v>1.0000000000000004</v>
      </c>
      <c r="I444" s="42">
        <v>158544317</v>
      </c>
    </row>
    <row r="445" spans="1:9" ht="15.75" thickTop="1" x14ac:dyDescent="0.25">
      <c r="F445" s="34">
        <f>189170413-181205-0-42193-68974+113313</f>
        <v>188991354</v>
      </c>
      <c r="I445" s="41">
        <v>158544317.22431636</v>
      </c>
    </row>
    <row r="446" spans="1:9" x14ac:dyDescent="0.25">
      <c r="F446" s="13">
        <f>+F444-F445</f>
        <v>0</v>
      </c>
      <c r="I446" s="41">
        <v>-0.22431635856628418</v>
      </c>
    </row>
    <row r="447" spans="1:9" x14ac:dyDescent="0.25">
      <c r="A447" s="1"/>
      <c r="B447" s="1"/>
      <c r="C447" s="1"/>
      <c r="D447" s="1"/>
      <c r="E447" s="1"/>
    </row>
    <row r="450" spans="6:8" x14ac:dyDescent="0.25">
      <c r="F450" s="34"/>
      <c r="G450" s="13"/>
      <c r="H450" s="1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3"/>
  <sheetViews>
    <sheetView workbookViewId="0">
      <pane xSplit="5" ySplit="3" topLeftCell="F436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RowHeight="15" x14ac:dyDescent="0.25"/>
  <cols>
    <col min="2" max="2" width="3.42578125" bestFit="1" customWidth="1"/>
    <col min="4" max="4" width="5.42578125" bestFit="1" customWidth="1"/>
    <col min="5" max="5" width="38.5703125" customWidth="1"/>
    <col min="6" max="6" width="15.42578125" bestFit="1" customWidth="1"/>
    <col min="7" max="7" width="13.5703125" customWidth="1"/>
    <col min="8" max="8" width="11.42578125" customWidth="1"/>
    <col min="9" max="9" width="16.85546875" customWidth="1"/>
    <col min="10" max="10" width="13.42578125" bestFit="1" customWidth="1"/>
    <col min="11" max="11" width="14.42578125" bestFit="1" customWidth="1"/>
    <col min="12" max="12" width="14.42578125" customWidth="1"/>
    <col min="13" max="13" width="14.5703125" bestFit="1" customWidth="1"/>
    <col min="14" max="14" width="11.85546875" customWidth="1"/>
    <col min="15" max="15" width="14.5703125" bestFit="1" customWidth="1"/>
    <col min="16" max="16" width="14.42578125" bestFit="1" customWidth="1"/>
    <col min="17" max="17" width="14.5703125" bestFit="1" customWidth="1"/>
    <col min="18" max="18" width="11.5703125" bestFit="1" customWidth="1"/>
    <col min="19" max="19" width="14.42578125" bestFit="1" customWidth="1"/>
    <col min="20" max="21" width="14.5703125" bestFit="1" customWidth="1"/>
    <col min="22" max="22" width="9.85546875" customWidth="1"/>
    <col min="23" max="24" width="13.42578125" customWidth="1"/>
    <col min="26" max="26" width="14.5703125" customWidth="1"/>
  </cols>
  <sheetData>
    <row r="1" spans="1:26" s="1" customFormat="1" x14ac:dyDescent="0.25">
      <c r="A1" s="38" t="s">
        <v>970</v>
      </c>
      <c r="B1" s="38"/>
      <c r="C1" s="38"/>
      <c r="D1" s="38"/>
      <c r="E1" s="29">
        <v>40000</v>
      </c>
    </row>
    <row r="2" spans="1:26" x14ac:dyDescent="0.25">
      <c r="F2" s="1"/>
      <c r="J2" s="43" t="s">
        <v>965</v>
      </c>
      <c r="K2" s="43"/>
      <c r="L2" s="43"/>
      <c r="N2" s="43" t="s">
        <v>966</v>
      </c>
      <c r="O2" s="43"/>
      <c r="P2" s="43"/>
      <c r="R2" s="43" t="s">
        <v>967</v>
      </c>
      <c r="S2" s="43"/>
      <c r="T2" s="43"/>
      <c r="V2" s="43" t="s">
        <v>968</v>
      </c>
      <c r="W2" s="43"/>
      <c r="X2" s="43"/>
    </row>
    <row r="3" spans="1:26" ht="75" x14ac:dyDescent="0.25">
      <c r="A3" s="2" t="s">
        <v>0</v>
      </c>
      <c r="B3" s="3" t="s">
        <v>1</v>
      </c>
      <c r="C3" s="2" t="s">
        <v>2</v>
      </c>
      <c r="D3" s="3" t="s">
        <v>3</v>
      </c>
      <c r="E3" s="4" t="s">
        <v>4</v>
      </c>
      <c r="F3" s="5" t="s">
        <v>975</v>
      </c>
      <c r="G3" s="6" t="s">
        <v>5</v>
      </c>
      <c r="I3" s="6" t="s">
        <v>964</v>
      </c>
      <c r="J3" s="6" t="s">
        <v>971</v>
      </c>
      <c r="K3" s="6" t="s">
        <v>972</v>
      </c>
      <c r="L3" s="6" t="s">
        <v>973</v>
      </c>
      <c r="M3" s="6" t="s">
        <v>969</v>
      </c>
      <c r="N3" s="6" t="s">
        <v>971</v>
      </c>
      <c r="O3" s="6" t="s">
        <v>972</v>
      </c>
      <c r="P3" s="6" t="s">
        <v>973</v>
      </c>
      <c r="Q3" s="6" t="s">
        <v>969</v>
      </c>
      <c r="R3" s="6" t="s">
        <v>971</v>
      </c>
      <c r="S3" s="6" t="s">
        <v>972</v>
      </c>
      <c r="T3" s="6" t="s">
        <v>973</v>
      </c>
      <c r="U3" s="6" t="s">
        <v>969</v>
      </c>
      <c r="V3" s="6" t="s">
        <v>971</v>
      </c>
      <c r="W3" s="6" t="s">
        <v>972</v>
      </c>
      <c r="X3" s="6" t="s">
        <v>973</v>
      </c>
      <c r="Z3" s="36" t="s">
        <v>974</v>
      </c>
    </row>
    <row r="4" spans="1:26" x14ac:dyDescent="0.25">
      <c r="A4" s="7">
        <v>5500030</v>
      </c>
      <c r="B4" s="8" t="s">
        <v>6</v>
      </c>
      <c r="C4" s="8" t="s">
        <v>7</v>
      </c>
      <c r="D4" s="9">
        <v>10</v>
      </c>
      <c r="E4" s="10" t="s">
        <v>8</v>
      </c>
      <c r="F4" s="11">
        <v>153269</v>
      </c>
      <c r="G4" s="12">
        <f t="shared" ref="G4:G67" si="0">F4/$F$447</f>
        <v>8.1098418925555713E-4</v>
      </c>
      <c r="I4" s="13" t="e">
        <f>G4*#REF!</f>
        <v>#REF!</v>
      </c>
      <c r="J4" s="11" t="e">
        <f>IF(AND(I4&lt;$E$1,I4&gt;0),$E$1,0)</f>
        <v>#REF!</v>
      </c>
      <c r="K4" s="11" t="e">
        <f t="shared" ref="K4:K67" si="1">IF(J4=0,I4,0)</f>
        <v>#REF!</v>
      </c>
      <c r="L4" s="13" t="e">
        <f>(K4/$K$447)*($I$447-$J$447)</f>
        <v>#REF!</v>
      </c>
      <c r="M4" s="11" t="e">
        <f>IF(L4=0,J4,L4)</f>
        <v>#REF!</v>
      </c>
      <c r="N4" s="11" t="e">
        <f>IF(AND(M4&lt;$E$1,I4&gt;0),$E$1,0)</f>
        <v>#REF!</v>
      </c>
      <c r="O4" s="11" t="e">
        <f>IF(N4+J4=0,M4,0)</f>
        <v>#REF!</v>
      </c>
      <c r="P4" s="13" t="e">
        <f>(O4/$O$447)*($I$447-$J$447-$N$447)</f>
        <v>#REF!</v>
      </c>
      <c r="Q4" s="13" t="e">
        <f>J4+N4+P4</f>
        <v>#REF!</v>
      </c>
      <c r="R4" s="11" t="e">
        <f>IF(AND(Q4&lt;$E$1,I4&gt;0),$E$1,0)</f>
        <v>#REF!</v>
      </c>
      <c r="S4" s="11" t="e">
        <f>IF(R4+N4+J4=0,Q4,0)</f>
        <v>#REF!</v>
      </c>
      <c r="T4" s="11" t="e">
        <f>(S4/$S$447)*($I$447-$J$447-$N$447-$R$447)</f>
        <v>#REF!</v>
      </c>
      <c r="U4" s="13" t="e">
        <f>J4+N4+R4+T4</f>
        <v>#REF!</v>
      </c>
      <c r="V4" s="11" t="e">
        <f>IF(AND(U4&lt;$E$1,I4&gt;0),$E$1,0)</f>
        <v>#REF!</v>
      </c>
      <c r="Z4" s="39" t="e">
        <f>ROUND(U4,0)</f>
        <v>#REF!</v>
      </c>
    </row>
    <row r="5" spans="1:26" x14ac:dyDescent="0.25">
      <c r="A5" s="7">
        <v>5500060</v>
      </c>
      <c r="B5" s="14" t="s">
        <v>9</v>
      </c>
      <c r="C5" s="14" t="s">
        <v>10</v>
      </c>
      <c r="D5" s="15">
        <v>5</v>
      </c>
      <c r="E5" s="16" t="s">
        <v>11</v>
      </c>
      <c r="F5" s="11">
        <v>555056</v>
      </c>
      <c r="G5" s="12">
        <f t="shared" si="0"/>
        <v>2.9369385860900281E-3</v>
      </c>
      <c r="I5" s="13" t="e">
        <f>G5*#REF!</f>
        <v>#REF!</v>
      </c>
      <c r="J5" s="11" t="e">
        <f t="shared" ref="J5:J68" si="2">IF(AND(I5&lt;$E$1,I5&gt;0),$E$1,0)</f>
        <v>#REF!</v>
      </c>
      <c r="K5" s="11" t="e">
        <f t="shared" si="1"/>
        <v>#REF!</v>
      </c>
      <c r="L5" s="13" t="e">
        <f t="shared" ref="L5:L68" si="3">(K5/$K$447)*($I$447-$J$447)</f>
        <v>#REF!</v>
      </c>
      <c r="M5" s="11" t="e">
        <f t="shared" ref="M5:M68" si="4">IF(L5=0,J5,L5)</f>
        <v>#REF!</v>
      </c>
      <c r="N5" s="11" t="e">
        <f t="shared" ref="N5:N68" si="5">IF(AND(M5&lt;$E$1,I5&gt;0),$E$1,0)</f>
        <v>#REF!</v>
      </c>
      <c r="O5" s="11" t="e">
        <f t="shared" ref="O5:O68" si="6">IF(N5+J5=0,M5,0)</f>
        <v>#REF!</v>
      </c>
      <c r="P5" s="13" t="e">
        <f t="shared" ref="P5:P68" si="7">(O5/$O$447)*($I$447-$J$447-$N$447)</f>
        <v>#REF!</v>
      </c>
      <c r="Q5" s="13" t="e">
        <f t="shared" ref="Q5:Q68" si="8">J5+N5+P5</f>
        <v>#REF!</v>
      </c>
      <c r="R5" s="11" t="e">
        <f t="shared" ref="R5:R68" si="9">IF(AND(Q5&lt;$E$1,I5&gt;0),$E$1,0)</f>
        <v>#REF!</v>
      </c>
      <c r="S5" s="11" t="e">
        <f t="shared" ref="S5:S68" si="10">IF(R5+N5+J5=0,Q5,0)</f>
        <v>#REF!</v>
      </c>
      <c r="T5" s="11" t="e">
        <f t="shared" ref="T5:T68" si="11">(S5/$S$447)*($I$447-$J$447-$N$447-$R$447)</f>
        <v>#REF!</v>
      </c>
      <c r="U5" s="13" t="e">
        <f t="shared" ref="U5:U68" si="12">J5+N5+R5+T5</f>
        <v>#REF!</v>
      </c>
      <c r="V5" s="11" t="e">
        <f t="shared" ref="V5:V68" si="13">IF(AND(U5&lt;$E$1,I5&gt;0),$E$1,0)</f>
        <v>#REF!</v>
      </c>
      <c r="Z5" s="39" t="e">
        <f t="shared" ref="Z5:Z68" si="14">ROUND(U5,0)</f>
        <v>#REF!</v>
      </c>
    </row>
    <row r="6" spans="1:26" x14ac:dyDescent="0.25">
      <c r="A6" s="7">
        <v>5500120</v>
      </c>
      <c r="B6" s="17" t="s">
        <v>12</v>
      </c>
      <c r="C6" s="17" t="s">
        <v>13</v>
      </c>
      <c r="D6" s="15">
        <v>2</v>
      </c>
      <c r="E6" s="16" t="s">
        <v>14</v>
      </c>
      <c r="F6" s="11">
        <v>45574</v>
      </c>
      <c r="G6" s="12">
        <f t="shared" si="0"/>
        <v>2.4114330648162879E-4</v>
      </c>
      <c r="I6" s="13" t="e">
        <f>G6*#REF!</f>
        <v>#REF!</v>
      </c>
      <c r="J6" s="11" t="e">
        <f t="shared" si="2"/>
        <v>#REF!</v>
      </c>
      <c r="K6" s="11" t="e">
        <f t="shared" si="1"/>
        <v>#REF!</v>
      </c>
      <c r="L6" s="13" t="e">
        <f t="shared" si="3"/>
        <v>#REF!</v>
      </c>
      <c r="M6" s="11" t="e">
        <f t="shared" si="4"/>
        <v>#REF!</v>
      </c>
      <c r="N6" s="11" t="e">
        <f t="shared" si="5"/>
        <v>#REF!</v>
      </c>
      <c r="O6" s="11" t="e">
        <f t="shared" si="6"/>
        <v>#REF!</v>
      </c>
      <c r="P6" s="13" t="e">
        <f t="shared" si="7"/>
        <v>#REF!</v>
      </c>
      <c r="Q6" s="13" t="e">
        <f t="shared" si="8"/>
        <v>#REF!</v>
      </c>
      <c r="R6" s="11" t="e">
        <f t="shared" si="9"/>
        <v>#REF!</v>
      </c>
      <c r="S6" s="11" t="e">
        <f t="shared" si="10"/>
        <v>#REF!</v>
      </c>
      <c r="T6" s="11" t="e">
        <f t="shared" si="11"/>
        <v>#REF!</v>
      </c>
      <c r="U6" s="13" t="e">
        <f t="shared" si="12"/>
        <v>#REF!</v>
      </c>
      <c r="V6" s="11" t="e">
        <f t="shared" si="13"/>
        <v>#REF!</v>
      </c>
      <c r="Z6" s="39" t="e">
        <f t="shared" si="14"/>
        <v>#REF!</v>
      </c>
    </row>
    <row r="7" spans="1:26" x14ac:dyDescent="0.25">
      <c r="A7" s="7">
        <v>5500150</v>
      </c>
      <c r="B7" s="17" t="s">
        <v>15</v>
      </c>
      <c r="C7" s="17" t="s">
        <v>16</v>
      </c>
      <c r="D7" s="15">
        <v>7</v>
      </c>
      <c r="E7" s="16" t="s">
        <v>17</v>
      </c>
      <c r="F7" s="11">
        <v>117031</v>
      </c>
      <c r="G7" s="12">
        <f t="shared" si="0"/>
        <v>6.1923996798287392E-4</v>
      </c>
      <c r="I7" s="13" t="e">
        <f>G7*#REF!</f>
        <v>#REF!</v>
      </c>
      <c r="J7" s="11" t="e">
        <f t="shared" si="2"/>
        <v>#REF!</v>
      </c>
      <c r="K7" s="11" t="e">
        <f t="shared" si="1"/>
        <v>#REF!</v>
      </c>
      <c r="L7" s="13" t="e">
        <f t="shared" si="3"/>
        <v>#REF!</v>
      </c>
      <c r="M7" s="11" t="e">
        <f t="shared" si="4"/>
        <v>#REF!</v>
      </c>
      <c r="N7" s="11" t="e">
        <f t="shared" si="5"/>
        <v>#REF!</v>
      </c>
      <c r="O7" s="11" t="e">
        <f t="shared" si="6"/>
        <v>#REF!</v>
      </c>
      <c r="P7" s="13" t="e">
        <f t="shared" si="7"/>
        <v>#REF!</v>
      </c>
      <c r="Q7" s="13" t="e">
        <f t="shared" si="8"/>
        <v>#REF!</v>
      </c>
      <c r="R7" s="11" t="e">
        <f t="shared" si="9"/>
        <v>#REF!</v>
      </c>
      <c r="S7" s="11" t="e">
        <f t="shared" si="10"/>
        <v>#REF!</v>
      </c>
      <c r="T7" s="11" t="e">
        <f t="shared" si="11"/>
        <v>#REF!</v>
      </c>
      <c r="U7" s="13" t="e">
        <f t="shared" si="12"/>
        <v>#REF!</v>
      </c>
      <c r="V7" s="11" t="e">
        <f t="shared" si="13"/>
        <v>#REF!</v>
      </c>
      <c r="Z7" s="39" t="e">
        <f t="shared" si="14"/>
        <v>#REF!</v>
      </c>
    </row>
    <row r="8" spans="1:26" x14ac:dyDescent="0.25">
      <c r="A8" s="7">
        <v>5500210</v>
      </c>
      <c r="B8" s="17" t="s">
        <v>18</v>
      </c>
      <c r="C8" s="17" t="s">
        <v>19</v>
      </c>
      <c r="D8" s="15">
        <v>4</v>
      </c>
      <c r="E8" s="16" t="s">
        <v>20</v>
      </c>
      <c r="F8" s="11">
        <v>119778</v>
      </c>
      <c r="G8" s="12">
        <f t="shared" si="0"/>
        <v>6.3377502443841955E-4</v>
      </c>
      <c r="I8" s="13" t="e">
        <f>G8*#REF!</f>
        <v>#REF!</v>
      </c>
      <c r="J8" s="11" t="e">
        <f t="shared" si="2"/>
        <v>#REF!</v>
      </c>
      <c r="K8" s="11" t="e">
        <f t="shared" si="1"/>
        <v>#REF!</v>
      </c>
      <c r="L8" s="13" t="e">
        <f t="shared" si="3"/>
        <v>#REF!</v>
      </c>
      <c r="M8" s="11" t="e">
        <f t="shared" si="4"/>
        <v>#REF!</v>
      </c>
      <c r="N8" s="11" t="e">
        <f t="shared" si="5"/>
        <v>#REF!</v>
      </c>
      <c r="O8" s="11" t="e">
        <f t="shared" si="6"/>
        <v>#REF!</v>
      </c>
      <c r="P8" s="13" t="e">
        <f t="shared" si="7"/>
        <v>#REF!</v>
      </c>
      <c r="Q8" s="13" t="e">
        <f t="shared" si="8"/>
        <v>#REF!</v>
      </c>
      <c r="R8" s="11" t="e">
        <f t="shared" si="9"/>
        <v>#REF!</v>
      </c>
      <c r="S8" s="11" t="e">
        <f t="shared" si="10"/>
        <v>#REF!</v>
      </c>
      <c r="T8" s="11" t="e">
        <f t="shared" si="11"/>
        <v>#REF!</v>
      </c>
      <c r="U8" s="13" t="e">
        <f t="shared" si="12"/>
        <v>#REF!</v>
      </c>
      <c r="V8" s="11" t="e">
        <f t="shared" si="13"/>
        <v>#REF!</v>
      </c>
      <c r="Z8" s="39" t="e">
        <f t="shared" si="14"/>
        <v>#REF!</v>
      </c>
    </row>
    <row r="9" spans="1:26" x14ac:dyDescent="0.25">
      <c r="A9" s="7">
        <v>5500180</v>
      </c>
      <c r="B9" s="17" t="s">
        <v>21</v>
      </c>
      <c r="C9" s="17" t="s">
        <v>22</v>
      </c>
      <c r="D9" s="15">
        <v>4</v>
      </c>
      <c r="E9" s="16" t="s">
        <v>23</v>
      </c>
      <c r="F9" s="11">
        <v>25302</v>
      </c>
      <c r="G9" s="12">
        <f t="shared" si="0"/>
        <v>1.3387914031241874E-4</v>
      </c>
      <c r="I9" s="13" t="e">
        <f>G9*#REF!</f>
        <v>#REF!</v>
      </c>
      <c r="J9" s="11" t="e">
        <f t="shared" si="2"/>
        <v>#REF!</v>
      </c>
      <c r="K9" s="11" t="e">
        <f t="shared" si="1"/>
        <v>#REF!</v>
      </c>
      <c r="L9" s="13" t="e">
        <f t="shared" si="3"/>
        <v>#REF!</v>
      </c>
      <c r="M9" s="11" t="e">
        <f t="shared" si="4"/>
        <v>#REF!</v>
      </c>
      <c r="N9" s="11" t="e">
        <f t="shared" si="5"/>
        <v>#REF!</v>
      </c>
      <c r="O9" s="11" t="e">
        <f t="shared" si="6"/>
        <v>#REF!</v>
      </c>
      <c r="P9" s="13" t="e">
        <f t="shared" si="7"/>
        <v>#REF!</v>
      </c>
      <c r="Q9" s="13" t="e">
        <f t="shared" si="8"/>
        <v>#REF!</v>
      </c>
      <c r="R9" s="11" t="e">
        <f t="shared" si="9"/>
        <v>#REF!</v>
      </c>
      <c r="S9" s="11" t="e">
        <f t="shared" si="10"/>
        <v>#REF!</v>
      </c>
      <c r="T9" s="11" t="e">
        <f t="shared" si="11"/>
        <v>#REF!</v>
      </c>
      <c r="U9" s="13" t="e">
        <f t="shared" si="12"/>
        <v>#REF!</v>
      </c>
      <c r="V9" s="11" t="e">
        <f t="shared" si="13"/>
        <v>#REF!</v>
      </c>
      <c r="Z9" s="39" t="e">
        <f t="shared" si="14"/>
        <v>#REF!</v>
      </c>
    </row>
    <row r="10" spans="1:26" x14ac:dyDescent="0.25">
      <c r="A10" s="7">
        <v>5500240</v>
      </c>
      <c r="B10" s="17" t="s">
        <v>24</v>
      </c>
      <c r="C10" s="17" t="s">
        <v>25</v>
      </c>
      <c r="D10" s="15">
        <v>5</v>
      </c>
      <c r="E10" s="16" t="s">
        <v>26</v>
      </c>
      <c r="F10" s="11">
        <v>104742</v>
      </c>
      <c r="G10" s="12">
        <f t="shared" si="0"/>
        <v>5.5421582936540051E-4</v>
      </c>
      <c r="I10" s="13" t="e">
        <f>G10*#REF!</f>
        <v>#REF!</v>
      </c>
      <c r="J10" s="11" t="e">
        <f t="shared" si="2"/>
        <v>#REF!</v>
      </c>
      <c r="K10" s="11" t="e">
        <f t="shared" si="1"/>
        <v>#REF!</v>
      </c>
      <c r="L10" s="13" t="e">
        <f t="shared" si="3"/>
        <v>#REF!</v>
      </c>
      <c r="M10" s="11" t="e">
        <f t="shared" si="4"/>
        <v>#REF!</v>
      </c>
      <c r="N10" s="11" t="e">
        <f t="shared" si="5"/>
        <v>#REF!</v>
      </c>
      <c r="O10" s="11" t="e">
        <f t="shared" si="6"/>
        <v>#REF!</v>
      </c>
      <c r="P10" s="13" t="e">
        <f t="shared" si="7"/>
        <v>#REF!</v>
      </c>
      <c r="Q10" s="13" t="e">
        <f t="shared" si="8"/>
        <v>#REF!</v>
      </c>
      <c r="R10" s="11" t="e">
        <f t="shared" si="9"/>
        <v>#REF!</v>
      </c>
      <c r="S10" s="11" t="e">
        <f t="shared" si="10"/>
        <v>#REF!</v>
      </c>
      <c r="T10" s="11" t="e">
        <f t="shared" si="11"/>
        <v>#REF!</v>
      </c>
      <c r="U10" s="13" t="e">
        <f t="shared" si="12"/>
        <v>#REF!</v>
      </c>
      <c r="V10" s="11" t="e">
        <f t="shared" si="13"/>
        <v>#REF!</v>
      </c>
      <c r="Z10" s="39" t="e">
        <f t="shared" si="14"/>
        <v>#REF!</v>
      </c>
    </row>
    <row r="11" spans="1:26" x14ac:dyDescent="0.25">
      <c r="A11" s="7">
        <v>5500270</v>
      </c>
      <c r="B11" s="17" t="s">
        <v>27</v>
      </c>
      <c r="C11" s="17" t="s">
        <v>28</v>
      </c>
      <c r="D11" s="15">
        <v>10</v>
      </c>
      <c r="E11" s="16" t="s">
        <v>29</v>
      </c>
      <c r="F11" s="11">
        <v>213520</v>
      </c>
      <c r="G11" s="12">
        <f t="shared" si="0"/>
        <v>1.1297871330135029E-3</v>
      </c>
      <c r="I11" s="13" t="e">
        <f>G11*#REF!</f>
        <v>#REF!</v>
      </c>
      <c r="J11" s="11" t="e">
        <f t="shared" si="2"/>
        <v>#REF!</v>
      </c>
      <c r="K11" s="11" t="e">
        <f t="shared" si="1"/>
        <v>#REF!</v>
      </c>
      <c r="L11" s="13" t="e">
        <f t="shared" si="3"/>
        <v>#REF!</v>
      </c>
      <c r="M11" s="11" t="e">
        <f t="shared" si="4"/>
        <v>#REF!</v>
      </c>
      <c r="N11" s="11" t="e">
        <f t="shared" si="5"/>
        <v>#REF!</v>
      </c>
      <c r="O11" s="11" t="e">
        <f t="shared" si="6"/>
        <v>#REF!</v>
      </c>
      <c r="P11" s="13" t="e">
        <f t="shared" si="7"/>
        <v>#REF!</v>
      </c>
      <c r="Q11" s="13" t="e">
        <f t="shared" si="8"/>
        <v>#REF!</v>
      </c>
      <c r="R11" s="11" t="e">
        <f t="shared" si="9"/>
        <v>#REF!</v>
      </c>
      <c r="S11" s="11" t="e">
        <f t="shared" si="10"/>
        <v>#REF!</v>
      </c>
      <c r="T11" s="11" t="e">
        <f t="shared" si="11"/>
        <v>#REF!</v>
      </c>
      <c r="U11" s="13" t="e">
        <f t="shared" si="12"/>
        <v>#REF!</v>
      </c>
      <c r="V11" s="11" t="e">
        <f t="shared" si="13"/>
        <v>#REF!</v>
      </c>
      <c r="Z11" s="39" t="e">
        <f t="shared" si="14"/>
        <v>#REF!</v>
      </c>
    </row>
    <row r="12" spans="1:26" x14ac:dyDescent="0.25">
      <c r="A12" s="7">
        <v>5500300</v>
      </c>
      <c r="B12" s="17" t="s">
        <v>30</v>
      </c>
      <c r="C12" s="17" t="s">
        <v>31</v>
      </c>
      <c r="D12" s="15">
        <v>11</v>
      </c>
      <c r="E12" s="16" t="s">
        <v>32</v>
      </c>
      <c r="F12" s="11">
        <v>162339</v>
      </c>
      <c r="G12" s="12">
        <f t="shared" si="0"/>
        <v>8.5897580267084602E-4</v>
      </c>
      <c r="I12" s="13" t="e">
        <f>G12*#REF!</f>
        <v>#REF!</v>
      </c>
      <c r="J12" s="11" t="e">
        <f t="shared" si="2"/>
        <v>#REF!</v>
      </c>
      <c r="K12" s="11" t="e">
        <f t="shared" si="1"/>
        <v>#REF!</v>
      </c>
      <c r="L12" s="13" t="e">
        <f t="shared" si="3"/>
        <v>#REF!</v>
      </c>
      <c r="M12" s="11" t="e">
        <f t="shared" si="4"/>
        <v>#REF!</v>
      </c>
      <c r="N12" s="11" t="e">
        <f t="shared" si="5"/>
        <v>#REF!</v>
      </c>
      <c r="O12" s="11" t="e">
        <f t="shared" si="6"/>
        <v>#REF!</v>
      </c>
      <c r="P12" s="13" t="e">
        <f t="shared" si="7"/>
        <v>#REF!</v>
      </c>
      <c r="Q12" s="13" t="e">
        <f t="shared" si="8"/>
        <v>#REF!</v>
      </c>
      <c r="R12" s="11" t="e">
        <f t="shared" si="9"/>
        <v>#REF!</v>
      </c>
      <c r="S12" s="11" t="e">
        <f t="shared" si="10"/>
        <v>#REF!</v>
      </c>
      <c r="T12" s="11" t="e">
        <f t="shared" si="11"/>
        <v>#REF!</v>
      </c>
      <c r="U12" s="13" t="e">
        <f t="shared" si="12"/>
        <v>#REF!</v>
      </c>
      <c r="V12" s="11" t="e">
        <f t="shared" si="13"/>
        <v>#REF!</v>
      </c>
      <c r="Z12" s="39" t="e">
        <f t="shared" si="14"/>
        <v>#REF!</v>
      </c>
    </row>
    <row r="13" spans="1:26" x14ac:dyDescent="0.25">
      <c r="A13" s="7">
        <v>5500360</v>
      </c>
      <c r="B13" s="17" t="s">
        <v>33</v>
      </c>
      <c r="C13" s="17" t="s">
        <v>34</v>
      </c>
      <c r="D13" s="15">
        <v>9</v>
      </c>
      <c r="E13" s="16" t="s">
        <v>35</v>
      </c>
      <c r="F13" s="11">
        <v>647211</v>
      </c>
      <c r="G13" s="12">
        <f t="shared" si="0"/>
        <v>3.4245534851292721E-3</v>
      </c>
      <c r="I13" s="13" t="e">
        <f>G13*#REF!</f>
        <v>#REF!</v>
      </c>
      <c r="J13" s="11" t="e">
        <f t="shared" si="2"/>
        <v>#REF!</v>
      </c>
      <c r="K13" s="11" t="e">
        <f t="shared" si="1"/>
        <v>#REF!</v>
      </c>
      <c r="L13" s="13" t="e">
        <f t="shared" si="3"/>
        <v>#REF!</v>
      </c>
      <c r="M13" s="11" t="e">
        <f t="shared" si="4"/>
        <v>#REF!</v>
      </c>
      <c r="N13" s="11" t="e">
        <f t="shared" si="5"/>
        <v>#REF!</v>
      </c>
      <c r="O13" s="11" t="e">
        <f t="shared" si="6"/>
        <v>#REF!</v>
      </c>
      <c r="P13" s="13" t="e">
        <f t="shared" si="7"/>
        <v>#REF!</v>
      </c>
      <c r="Q13" s="13" t="e">
        <f t="shared" si="8"/>
        <v>#REF!</v>
      </c>
      <c r="R13" s="11" t="e">
        <f t="shared" si="9"/>
        <v>#REF!</v>
      </c>
      <c r="S13" s="11" t="e">
        <f>IF(R13+N13+J13=0,Q13,0)</f>
        <v>#REF!</v>
      </c>
      <c r="T13" s="11" t="e">
        <f t="shared" si="11"/>
        <v>#REF!</v>
      </c>
      <c r="U13" s="13" t="e">
        <f t="shared" si="12"/>
        <v>#REF!</v>
      </c>
      <c r="V13" s="11" t="e">
        <f t="shared" si="13"/>
        <v>#REF!</v>
      </c>
      <c r="Z13" s="39" t="e">
        <f t="shared" si="14"/>
        <v>#REF!</v>
      </c>
    </row>
    <row r="14" spans="1:26" x14ac:dyDescent="0.25">
      <c r="A14" s="7">
        <v>5500390</v>
      </c>
      <c r="B14" s="17" t="s">
        <v>36</v>
      </c>
      <c r="C14" s="17" t="s">
        <v>37</v>
      </c>
      <c r="D14" s="15">
        <v>6</v>
      </c>
      <c r="E14" s="16" t="s">
        <v>38</v>
      </c>
      <c r="F14" s="11">
        <v>2055702</v>
      </c>
      <c r="G14" s="12">
        <f t="shared" si="0"/>
        <v>1.0877227748736061E-2</v>
      </c>
      <c r="I14" s="13" t="e">
        <f>G14*#REF!</f>
        <v>#REF!</v>
      </c>
      <c r="J14" s="11" t="e">
        <f t="shared" si="2"/>
        <v>#REF!</v>
      </c>
      <c r="K14" s="11" t="e">
        <f t="shared" si="1"/>
        <v>#REF!</v>
      </c>
      <c r="L14" s="13" t="e">
        <f t="shared" si="3"/>
        <v>#REF!</v>
      </c>
      <c r="M14" s="11" t="e">
        <f t="shared" si="4"/>
        <v>#REF!</v>
      </c>
      <c r="N14" s="11" t="e">
        <f t="shared" si="5"/>
        <v>#REF!</v>
      </c>
      <c r="O14" s="11" t="e">
        <f t="shared" si="6"/>
        <v>#REF!</v>
      </c>
      <c r="P14" s="13" t="e">
        <f t="shared" si="7"/>
        <v>#REF!</v>
      </c>
      <c r="Q14" s="13" t="e">
        <f t="shared" si="8"/>
        <v>#REF!</v>
      </c>
      <c r="R14" s="11" t="e">
        <f t="shared" si="9"/>
        <v>#REF!</v>
      </c>
      <c r="S14" s="11" t="e">
        <f t="shared" si="10"/>
        <v>#REF!</v>
      </c>
      <c r="T14" s="11" t="e">
        <f t="shared" si="11"/>
        <v>#REF!</v>
      </c>
      <c r="U14" s="13" t="e">
        <f t="shared" si="12"/>
        <v>#REF!</v>
      </c>
      <c r="V14" s="11" t="e">
        <f t="shared" si="13"/>
        <v>#REF!</v>
      </c>
      <c r="Z14" s="39" t="e">
        <f t="shared" si="14"/>
        <v>#REF!</v>
      </c>
    </row>
    <row r="15" spans="1:26" x14ac:dyDescent="0.25">
      <c r="A15" s="7">
        <v>5500420</v>
      </c>
      <c r="B15" s="17" t="s">
        <v>39</v>
      </c>
      <c r="C15" s="17" t="s">
        <v>40</v>
      </c>
      <c r="D15" s="15">
        <v>4</v>
      </c>
      <c r="E15" s="16" t="s">
        <v>41</v>
      </c>
      <c r="F15" s="11">
        <v>133019</v>
      </c>
      <c r="G15" s="12">
        <f t="shared" si="0"/>
        <v>7.0383643052792776E-4</v>
      </c>
      <c r="I15" s="13" t="e">
        <f>G15*#REF!</f>
        <v>#REF!</v>
      </c>
      <c r="J15" s="11" t="e">
        <f t="shared" si="2"/>
        <v>#REF!</v>
      </c>
      <c r="K15" s="11" t="e">
        <f t="shared" si="1"/>
        <v>#REF!</v>
      </c>
      <c r="L15" s="13" t="e">
        <f t="shared" si="3"/>
        <v>#REF!</v>
      </c>
      <c r="M15" s="11" t="e">
        <f t="shared" si="4"/>
        <v>#REF!</v>
      </c>
      <c r="N15" s="11" t="e">
        <f t="shared" si="5"/>
        <v>#REF!</v>
      </c>
      <c r="O15" s="11" t="e">
        <f t="shared" si="6"/>
        <v>#REF!</v>
      </c>
      <c r="P15" s="13" t="e">
        <f t="shared" si="7"/>
        <v>#REF!</v>
      </c>
      <c r="Q15" s="13" t="e">
        <f t="shared" si="8"/>
        <v>#REF!</v>
      </c>
      <c r="R15" s="11" t="e">
        <f t="shared" si="9"/>
        <v>#REF!</v>
      </c>
      <c r="S15" s="11" t="e">
        <f t="shared" si="10"/>
        <v>#REF!</v>
      </c>
      <c r="T15" s="11" t="e">
        <f t="shared" si="11"/>
        <v>#REF!</v>
      </c>
      <c r="U15" s="13" t="e">
        <f t="shared" si="12"/>
        <v>#REF!</v>
      </c>
      <c r="V15" s="11" t="e">
        <f t="shared" si="13"/>
        <v>#REF!</v>
      </c>
      <c r="Z15" s="39" t="e">
        <f t="shared" si="14"/>
        <v>#REF!</v>
      </c>
    </row>
    <row r="16" spans="1:26" x14ac:dyDescent="0.25">
      <c r="A16" s="7">
        <v>5500450</v>
      </c>
      <c r="B16" s="17" t="s">
        <v>42</v>
      </c>
      <c r="C16" s="17" t="s">
        <v>43</v>
      </c>
      <c r="D16" s="15">
        <v>3</v>
      </c>
      <c r="E16" s="16" t="s">
        <v>44</v>
      </c>
      <c r="F16" s="11">
        <v>53898</v>
      </c>
      <c r="G16" s="12">
        <f t="shared" si="0"/>
        <v>2.8518764937786518E-4</v>
      </c>
      <c r="I16" s="13" t="e">
        <f>G16*#REF!</f>
        <v>#REF!</v>
      </c>
      <c r="J16" s="11" t="e">
        <f t="shared" si="2"/>
        <v>#REF!</v>
      </c>
      <c r="K16" s="11" t="e">
        <f t="shared" si="1"/>
        <v>#REF!</v>
      </c>
      <c r="L16" s="13" t="e">
        <f t="shared" si="3"/>
        <v>#REF!</v>
      </c>
      <c r="M16" s="11" t="e">
        <f t="shared" si="4"/>
        <v>#REF!</v>
      </c>
      <c r="N16" s="11" t="e">
        <f t="shared" si="5"/>
        <v>#REF!</v>
      </c>
      <c r="O16" s="11" t="e">
        <f t="shared" si="6"/>
        <v>#REF!</v>
      </c>
      <c r="P16" s="13" t="e">
        <f t="shared" si="7"/>
        <v>#REF!</v>
      </c>
      <c r="Q16" s="13" t="e">
        <f t="shared" si="8"/>
        <v>#REF!</v>
      </c>
      <c r="R16" s="11" t="e">
        <f t="shared" si="9"/>
        <v>#REF!</v>
      </c>
      <c r="S16" s="11" t="e">
        <f t="shared" si="10"/>
        <v>#REF!</v>
      </c>
      <c r="T16" s="11" t="e">
        <f t="shared" si="11"/>
        <v>#REF!</v>
      </c>
      <c r="U16" s="13" t="e">
        <f t="shared" si="12"/>
        <v>#REF!</v>
      </c>
      <c r="V16" s="11" t="e">
        <f t="shared" si="13"/>
        <v>#REF!</v>
      </c>
      <c r="Z16" s="39" t="e">
        <f t="shared" si="14"/>
        <v>#REF!</v>
      </c>
    </row>
    <row r="17" spans="1:26" x14ac:dyDescent="0.25">
      <c r="A17" s="7">
        <v>5506180</v>
      </c>
      <c r="B17" s="17" t="s">
        <v>45</v>
      </c>
      <c r="C17" s="17" t="s">
        <v>46</v>
      </c>
      <c r="D17" s="15">
        <v>1</v>
      </c>
      <c r="E17" s="16" t="s">
        <v>47</v>
      </c>
      <c r="F17" s="11">
        <v>32758</v>
      </c>
      <c r="G17" s="12">
        <f t="shared" si="0"/>
        <v>1.7333068051356466E-4</v>
      </c>
      <c r="I17" s="13" t="e">
        <f>G17*#REF!</f>
        <v>#REF!</v>
      </c>
      <c r="J17" s="11" t="e">
        <f t="shared" si="2"/>
        <v>#REF!</v>
      </c>
      <c r="K17" s="11" t="e">
        <f t="shared" si="1"/>
        <v>#REF!</v>
      </c>
      <c r="L17" s="13" t="e">
        <f t="shared" si="3"/>
        <v>#REF!</v>
      </c>
      <c r="M17" s="11" t="e">
        <f t="shared" si="4"/>
        <v>#REF!</v>
      </c>
      <c r="N17" s="11" t="e">
        <f t="shared" si="5"/>
        <v>#REF!</v>
      </c>
      <c r="O17" s="11" t="e">
        <f t="shared" si="6"/>
        <v>#REF!</v>
      </c>
      <c r="P17" s="13" t="e">
        <f t="shared" si="7"/>
        <v>#REF!</v>
      </c>
      <c r="Q17" s="13" t="e">
        <f t="shared" si="8"/>
        <v>#REF!</v>
      </c>
      <c r="R17" s="11" t="e">
        <f t="shared" si="9"/>
        <v>#REF!</v>
      </c>
      <c r="S17" s="11" t="e">
        <f t="shared" si="10"/>
        <v>#REF!</v>
      </c>
      <c r="T17" s="11" t="e">
        <f t="shared" si="11"/>
        <v>#REF!</v>
      </c>
      <c r="U17" s="13" t="e">
        <f t="shared" si="12"/>
        <v>#REF!</v>
      </c>
      <c r="V17" s="11" t="e">
        <f t="shared" si="13"/>
        <v>#REF!</v>
      </c>
      <c r="Z17" s="39" t="e">
        <f t="shared" si="14"/>
        <v>#REF!</v>
      </c>
    </row>
    <row r="18" spans="1:26" x14ac:dyDescent="0.25">
      <c r="A18" s="7">
        <v>5500510</v>
      </c>
      <c r="B18" s="17" t="s">
        <v>48</v>
      </c>
      <c r="C18" s="17" t="s">
        <v>49</v>
      </c>
      <c r="D18" s="15">
        <v>12</v>
      </c>
      <c r="E18" s="16" t="s">
        <v>50</v>
      </c>
      <c r="F18" s="11">
        <v>558219</v>
      </c>
      <c r="G18" s="12">
        <f t="shared" si="0"/>
        <v>2.9536748014409166E-3</v>
      </c>
      <c r="I18" s="13" t="e">
        <f>G18*#REF!</f>
        <v>#REF!</v>
      </c>
      <c r="J18" s="11" t="e">
        <f t="shared" si="2"/>
        <v>#REF!</v>
      </c>
      <c r="K18" s="11" t="e">
        <f t="shared" si="1"/>
        <v>#REF!</v>
      </c>
      <c r="L18" s="13" t="e">
        <f t="shared" si="3"/>
        <v>#REF!</v>
      </c>
      <c r="M18" s="11" t="e">
        <f t="shared" si="4"/>
        <v>#REF!</v>
      </c>
      <c r="N18" s="11" t="e">
        <f t="shared" si="5"/>
        <v>#REF!</v>
      </c>
      <c r="O18" s="11" t="e">
        <f t="shared" si="6"/>
        <v>#REF!</v>
      </c>
      <c r="P18" s="13" t="e">
        <f t="shared" si="7"/>
        <v>#REF!</v>
      </c>
      <c r="Q18" s="13" t="e">
        <f t="shared" si="8"/>
        <v>#REF!</v>
      </c>
      <c r="R18" s="11" t="e">
        <f t="shared" si="9"/>
        <v>#REF!</v>
      </c>
      <c r="S18" s="11" t="e">
        <f t="shared" si="10"/>
        <v>#REF!</v>
      </c>
      <c r="T18" s="11" t="e">
        <f t="shared" si="11"/>
        <v>#REF!</v>
      </c>
      <c r="U18" s="13" t="e">
        <f t="shared" si="12"/>
        <v>#REF!</v>
      </c>
      <c r="V18" s="11" t="e">
        <f t="shared" si="13"/>
        <v>#REF!</v>
      </c>
      <c r="Z18" s="39" t="e">
        <f t="shared" si="14"/>
        <v>#REF!</v>
      </c>
    </row>
    <row r="19" spans="1:26" x14ac:dyDescent="0.25">
      <c r="A19" s="7">
        <v>5500540</v>
      </c>
      <c r="B19" s="17" t="s">
        <v>51</v>
      </c>
      <c r="C19" s="17" t="s">
        <v>52</v>
      </c>
      <c r="D19" s="15">
        <v>7</v>
      </c>
      <c r="E19" s="16" t="s">
        <v>53</v>
      </c>
      <c r="F19" s="11">
        <v>238679</v>
      </c>
      <c r="G19" s="12">
        <f t="shared" si="0"/>
        <v>1.2629096249556473E-3</v>
      </c>
      <c r="I19" s="13" t="e">
        <f>G19*#REF!</f>
        <v>#REF!</v>
      </c>
      <c r="J19" s="11" t="e">
        <f t="shared" si="2"/>
        <v>#REF!</v>
      </c>
      <c r="K19" s="11" t="e">
        <f t="shared" si="1"/>
        <v>#REF!</v>
      </c>
      <c r="L19" s="13" t="e">
        <f t="shared" si="3"/>
        <v>#REF!</v>
      </c>
      <c r="M19" s="11" t="e">
        <f t="shared" si="4"/>
        <v>#REF!</v>
      </c>
      <c r="N19" s="11" t="e">
        <f t="shared" si="5"/>
        <v>#REF!</v>
      </c>
      <c r="O19" s="11" t="e">
        <f t="shared" si="6"/>
        <v>#REF!</v>
      </c>
      <c r="P19" s="13" t="e">
        <f t="shared" si="7"/>
        <v>#REF!</v>
      </c>
      <c r="Q19" s="13" t="e">
        <f t="shared" si="8"/>
        <v>#REF!</v>
      </c>
      <c r="R19" s="11" t="e">
        <f t="shared" si="9"/>
        <v>#REF!</v>
      </c>
      <c r="S19" s="11" t="e">
        <f t="shared" si="10"/>
        <v>#REF!</v>
      </c>
      <c r="T19" s="11" t="e">
        <f t="shared" si="11"/>
        <v>#REF!</v>
      </c>
      <c r="U19" s="13" t="e">
        <f t="shared" si="12"/>
        <v>#REF!</v>
      </c>
      <c r="V19" s="11" t="e">
        <f t="shared" si="13"/>
        <v>#REF!</v>
      </c>
      <c r="Z19" s="39" t="e">
        <f t="shared" si="14"/>
        <v>#REF!</v>
      </c>
    </row>
    <row r="20" spans="1:26" x14ac:dyDescent="0.25">
      <c r="A20" s="7">
        <v>5500570</v>
      </c>
      <c r="B20" s="17" t="s">
        <v>54</v>
      </c>
      <c r="C20" s="17" t="s">
        <v>55</v>
      </c>
      <c r="D20" s="15">
        <v>9</v>
      </c>
      <c r="E20" s="16" t="s">
        <v>56</v>
      </c>
      <c r="F20" s="11">
        <v>195594</v>
      </c>
      <c r="G20" s="12">
        <f t="shared" si="0"/>
        <v>1.034936233114664E-3</v>
      </c>
      <c r="I20" s="13" t="e">
        <f>G20*#REF!</f>
        <v>#REF!</v>
      </c>
      <c r="J20" s="11" t="e">
        <f t="shared" si="2"/>
        <v>#REF!</v>
      </c>
      <c r="K20" s="11" t="e">
        <f t="shared" si="1"/>
        <v>#REF!</v>
      </c>
      <c r="L20" s="13" t="e">
        <f t="shared" si="3"/>
        <v>#REF!</v>
      </c>
      <c r="M20" s="11" t="e">
        <f t="shared" si="4"/>
        <v>#REF!</v>
      </c>
      <c r="N20" s="11" t="e">
        <f t="shared" si="5"/>
        <v>#REF!</v>
      </c>
      <c r="O20" s="11" t="e">
        <f t="shared" si="6"/>
        <v>#REF!</v>
      </c>
      <c r="P20" s="13" t="e">
        <f t="shared" si="7"/>
        <v>#REF!</v>
      </c>
      <c r="Q20" s="13" t="e">
        <f t="shared" si="8"/>
        <v>#REF!</v>
      </c>
      <c r="R20" s="11" t="e">
        <f t="shared" si="9"/>
        <v>#REF!</v>
      </c>
      <c r="S20" s="11" t="e">
        <f t="shared" si="10"/>
        <v>#REF!</v>
      </c>
      <c r="T20" s="11" t="e">
        <f t="shared" si="11"/>
        <v>#REF!</v>
      </c>
      <c r="U20" s="13" t="e">
        <f t="shared" si="12"/>
        <v>#REF!</v>
      </c>
      <c r="V20" s="11" t="e">
        <f t="shared" si="13"/>
        <v>#REF!</v>
      </c>
      <c r="Z20" s="39" t="e">
        <f t="shared" si="14"/>
        <v>#REF!</v>
      </c>
    </row>
    <row r="21" spans="1:26" x14ac:dyDescent="0.25">
      <c r="A21" s="7">
        <v>5500600</v>
      </c>
      <c r="B21" s="17" t="s">
        <v>57</v>
      </c>
      <c r="C21" s="17" t="s">
        <v>58</v>
      </c>
      <c r="D21" s="15">
        <v>5</v>
      </c>
      <c r="E21" s="16" t="s">
        <v>59</v>
      </c>
      <c r="F21" s="11">
        <v>127626</v>
      </c>
      <c r="G21" s="12">
        <f t="shared" si="0"/>
        <v>6.7530073359863864E-4</v>
      </c>
      <c r="I21" s="13" t="e">
        <f>G21*#REF!</f>
        <v>#REF!</v>
      </c>
      <c r="J21" s="11" t="e">
        <f t="shared" si="2"/>
        <v>#REF!</v>
      </c>
      <c r="K21" s="11" t="e">
        <f t="shared" si="1"/>
        <v>#REF!</v>
      </c>
      <c r="L21" s="13" t="e">
        <f t="shared" si="3"/>
        <v>#REF!</v>
      </c>
      <c r="M21" s="11" t="e">
        <f t="shared" si="4"/>
        <v>#REF!</v>
      </c>
      <c r="N21" s="11" t="e">
        <f t="shared" si="5"/>
        <v>#REF!</v>
      </c>
      <c r="O21" s="11" t="e">
        <f t="shared" si="6"/>
        <v>#REF!</v>
      </c>
      <c r="P21" s="13" t="e">
        <f t="shared" si="7"/>
        <v>#REF!</v>
      </c>
      <c r="Q21" s="13" t="e">
        <f t="shared" si="8"/>
        <v>#REF!</v>
      </c>
      <c r="R21" s="11" t="e">
        <f t="shared" si="9"/>
        <v>#REF!</v>
      </c>
      <c r="S21" s="11" t="e">
        <f t="shared" si="10"/>
        <v>#REF!</v>
      </c>
      <c r="T21" s="11" t="e">
        <f t="shared" si="11"/>
        <v>#REF!</v>
      </c>
      <c r="U21" s="13" t="e">
        <f t="shared" si="12"/>
        <v>#REF!</v>
      </c>
      <c r="V21" s="11" t="e">
        <f t="shared" si="13"/>
        <v>#REF!</v>
      </c>
      <c r="Z21" s="39" t="e">
        <f t="shared" si="14"/>
        <v>#REF!</v>
      </c>
    </row>
    <row r="22" spans="1:26" x14ac:dyDescent="0.25">
      <c r="A22" s="7">
        <v>5500630</v>
      </c>
      <c r="B22" s="17" t="s">
        <v>27</v>
      </c>
      <c r="C22" s="17" t="s">
        <v>60</v>
      </c>
      <c r="D22" s="15">
        <v>10</v>
      </c>
      <c r="E22" s="16" t="s">
        <v>61</v>
      </c>
      <c r="F22" s="11">
        <v>340857</v>
      </c>
      <c r="G22" s="12">
        <f t="shared" si="0"/>
        <v>1.8035586961295594E-3</v>
      </c>
      <c r="I22" s="13" t="e">
        <f>G22*#REF!</f>
        <v>#REF!</v>
      </c>
      <c r="J22" s="11" t="e">
        <f t="shared" si="2"/>
        <v>#REF!</v>
      </c>
      <c r="K22" s="11" t="e">
        <f t="shared" si="1"/>
        <v>#REF!</v>
      </c>
      <c r="L22" s="13" t="e">
        <f t="shared" si="3"/>
        <v>#REF!</v>
      </c>
      <c r="M22" s="11" t="e">
        <f t="shared" si="4"/>
        <v>#REF!</v>
      </c>
      <c r="N22" s="11" t="e">
        <f t="shared" si="5"/>
        <v>#REF!</v>
      </c>
      <c r="O22" s="11" t="e">
        <f t="shared" si="6"/>
        <v>#REF!</v>
      </c>
      <c r="P22" s="13" t="e">
        <f t="shared" si="7"/>
        <v>#REF!</v>
      </c>
      <c r="Q22" s="13" t="e">
        <f t="shared" si="8"/>
        <v>#REF!</v>
      </c>
      <c r="R22" s="11" t="e">
        <f t="shared" si="9"/>
        <v>#REF!</v>
      </c>
      <c r="S22" s="11" t="e">
        <f t="shared" si="10"/>
        <v>#REF!</v>
      </c>
      <c r="T22" s="11" t="e">
        <f t="shared" si="11"/>
        <v>#REF!</v>
      </c>
      <c r="U22" s="13" t="e">
        <f t="shared" si="12"/>
        <v>#REF!</v>
      </c>
      <c r="V22" s="11" t="e">
        <f t="shared" si="13"/>
        <v>#REF!</v>
      </c>
      <c r="Z22" s="39" t="e">
        <f t="shared" si="14"/>
        <v>#REF!</v>
      </c>
    </row>
    <row r="23" spans="1:26" x14ac:dyDescent="0.25">
      <c r="A23" s="7">
        <v>5500720</v>
      </c>
      <c r="B23" s="17" t="s">
        <v>62</v>
      </c>
      <c r="C23" s="17" t="s">
        <v>63</v>
      </c>
      <c r="D23" s="15">
        <v>11</v>
      </c>
      <c r="E23" s="16" t="s">
        <v>64</v>
      </c>
      <c r="F23" s="11">
        <v>107882</v>
      </c>
      <c r="G23" s="12">
        <f t="shared" si="0"/>
        <v>5.7083034602736381E-4</v>
      </c>
      <c r="I23" s="13" t="e">
        <f>G23*#REF!</f>
        <v>#REF!</v>
      </c>
      <c r="J23" s="11" t="e">
        <f t="shared" si="2"/>
        <v>#REF!</v>
      </c>
      <c r="K23" s="11" t="e">
        <f t="shared" si="1"/>
        <v>#REF!</v>
      </c>
      <c r="L23" s="13" t="e">
        <f t="shared" si="3"/>
        <v>#REF!</v>
      </c>
      <c r="M23" s="11" t="e">
        <f t="shared" si="4"/>
        <v>#REF!</v>
      </c>
      <c r="N23" s="11" t="e">
        <f t="shared" si="5"/>
        <v>#REF!</v>
      </c>
      <c r="O23" s="11" t="e">
        <f t="shared" si="6"/>
        <v>#REF!</v>
      </c>
      <c r="P23" s="13" t="e">
        <f t="shared" si="7"/>
        <v>#REF!</v>
      </c>
      <c r="Q23" s="13" t="e">
        <f t="shared" si="8"/>
        <v>#REF!</v>
      </c>
      <c r="R23" s="11" t="e">
        <f t="shared" si="9"/>
        <v>#REF!</v>
      </c>
      <c r="S23" s="11" t="e">
        <f t="shared" si="10"/>
        <v>#REF!</v>
      </c>
      <c r="T23" s="11" t="e">
        <f t="shared" si="11"/>
        <v>#REF!</v>
      </c>
      <c r="U23" s="13" t="e">
        <f t="shared" si="12"/>
        <v>#REF!</v>
      </c>
      <c r="V23" s="11" t="e">
        <f t="shared" si="13"/>
        <v>#REF!</v>
      </c>
      <c r="Z23" s="39" t="e">
        <f t="shared" si="14"/>
        <v>#REF!</v>
      </c>
    </row>
    <row r="24" spans="1:26" x14ac:dyDescent="0.25">
      <c r="A24" s="7">
        <v>5500780</v>
      </c>
      <c r="B24" s="17" t="s">
        <v>65</v>
      </c>
      <c r="C24" s="17" t="s">
        <v>66</v>
      </c>
      <c r="D24" s="15">
        <v>4</v>
      </c>
      <c r="E24" s="16" t="s">
        <v>67</v>
      </c>
      <c r="F24" s="11">
        <v>128685</v>
      </c>
      <c r="G24" s="12">
        <f t="shared" si="0"/>
        <v>6.8090416453654278E-4</v>
      </c>
      <c r="I24" s="13" t="e">
        <f>G24*#REF!</f>
        <v>#REF!</v>
      </c>
      <c r="J24" s="11" t="e">
        <f t="shared" si="2"/>
        <v>#REF!</v>
      </c>
      <c r="K24" s="11" t="e">
        <f t="shared" si="1"/>
        <v>#REF!</v>
      </c>
      <c r="L24" s="13" t="e">
        <f t="shared" si="3"/>
        <v>#REF!</v>
      </c>
      <c r="M24" s="11" t="e">
        <f t="shared" si="4"/>
        <v>#REF!</v>
      </c>
      <c r="N24" s="11" t="e">
        <f t="shared" si="5"/>
        <v>#REF!</v>
      </c>
      <c r="O24" s="11" t="e">
        <f t="shared" si="6"/>
        <v>#REF!</v>
      </c>
      <c r="P24" s="13" t="e">
        <f t="shared" si="7"/>
        <v>#REF!</v>
      </c>
      <c r="Q24" s="13" t="e">
        <f t="shared" si="8"/>
        <v>#REF!</v>
      </c>
      <c r="R24" s="11" t="e">
        <f t="shared" si="9"/>
        <v>#REF!</v>
      </c>
      <c r="S24" s="11" t="e">
        <f t="shared" si="10"/>
        <v>#REF!</v>
      </c>
      <c r="T24" s="11" t="e">
        <f t="shared" si="11"/>
        <v>#REF!</v>
      </c>
      <c r="U24" s="13" t="e">
        <f t="shared" si="12"/>
        <v>#REF!</v>
      </c>
      <c r="V24" s="11" t="e">
        <f t="shared" si="13"/>
        <v>#REF!</v>
      </c>
      <c r="Z24" s="39" t="e">
        <f t="shared" si="14"/>
        <v>#REF!</v>
      </c>
    </row>
    <row r="25" spans="1:26" x14ac:dyDescent="0.25">
      <c r="A25" s="7">
        <v>5500810</v>
      </c>
      <c r="B25" s="17" t="s">
        <v>68</v>
      </c>
      <c r="C25" s="17" t="s">
        <v>69</v>
      </c>
      <c r="D25" s="15">
        <v>5</v>
      </c>
      <c r="E25" s="16" t="s">
        <v>70</v>
      </c>
      <c r="F25" s="11">
        <v>564443</v>
      </c>
      <c r="G25" s="12">
        <f t="shared" si="0"/>
        <v>2.9866075249135472E-3</v>
      </c>
      <c r="I25" s="13" t="e">
        <f>G25*#REF!</f>
        <v>#REF!</v>
      </c>
      <c r="J25" s="11" t="e">
        <f t="shared" si="2"/>
        <v>#REF!</v>
      </c>
      <c r="K25" s="11" t="e">
        <f t="shared" si="1"/>
        <v>#REF!</v>
      </c>
      <c r="L25" s="13" t="e">
        <f t="shared" si="3"/>
        <v>#REF!</v>
      </c>
      <c r="M25" s="11" t="e">
        <f t="shared" si="4"/>
        <v>#REF!</v>
      </c>
      <c r="N25" s="11" t="e">
        <f t="shared" si="5"/>
        <v>#REF!</v>
      </c>
      <c r="O25" s="11" t="e">
        <f t="shared" si="6"/>
        <v>#REF!</v>
      </c>
      <c r="P25" s="13" t="e">
        <f t="shared" si="7"/>
        <v>#REF!</v>
      </c>
      <c r="Q25" s="13" t="e">
        <f t="shared" si="8"/>
        <v>#REF!</v>
      </c>
      <c r="R25" s="11" t="e">
        <f t="shared" si="9"/>
        <v>#REF!</v>
      </c>
      <c r="S25" s="11" t="e">
        <f t="shared" si="10"/>
        <v>#REF!</v>
      </c>
      <c r="T25" s="11" t="e">
        <f t="shared" si="11"/>
        <v>#REF!</v>
      </c>
      <c r="U25" s="13" t="e">
        <f t="shared" si="12"/>
        <v>#REF!</v>
      </c>
      <c r="V25" s="11" t="e">
        <f t="shared" si="13"/>
        <v>#REF!</v>
      </c>
      <c r="Z25" s="39" t="e">
        <f t="shared" si="14"/>
        <v>#REF!</v>
      </c>
    </row>
    <row r="26" spans="1:26" x14ac:dyDescent="0.25">
      <c r="A26" s="7">
        <v>5500840</v>
      </c>
      <c r="B26" s="17" t="s">
        <v>71</v>
      </c>
      <c r="C26" s="17" t="s">
        <v>72</v>
      </c>
      <c r="D26" s="15">
        <v>3</v>
      </c>
      <c r="E26" s="16" t="s">
        <v>73</v>
      </c>
      <c r="F26" s="11">
        <v>11406</v>
      </c>
      <c r="G26" s="12">
        <f t="shared" si="0"/>
        <v>6.0351967212214371E-5</v>
      </c>
      <c r="I26" s="13" t="e">
        <f>G26*#REF!</f>
        <v>#REF!</v>
      </c>
      <c r="J26" s="11" t="e">
        <f t="shared" si="2"/>
        <v>#REF!</v>
      </c>
      <c r="K26" s="11" t="e">
        <f t="shared" si="1"/>
        <v>#REF!</v>
      </c>
      <c r="L26" s="13" t="e">
        <f t="shared" si="3"/>
        <v>#REF!</v>
      </c>
      <c r="M26" s="11" t="e">
        <f t="shared" si="4"/>
        <v>#REF!</v>
      </c>
      <c r="N26" s="11" t="e">
        <f t="shared" si="5"/>
        <v>#REF!</v>
      </c>
      <c r="O26" s="11" t="e">
        <f t="shared" si="6"/>
        <v>#REF!</v>
      </c>
      <c r="P26" s="13" t="e">
        <f t="shared" si="7"/>
        <v>#REF!</v>
      </c>
      <c r="Q26" s="13" t="e">
        <f t="shared" si="8"/>
        <v>#REF!</v>
      </c>
      <c r="R26" s="11" t="e">
        <f t="shared" si="9"/>
        <v>#REF!</v>
      </c>
      <c r="S26" s="11" t="e">
        <f t="shared" si="10"/>
        <v>#REF!</v>
      </c>
      <c r="T26" s="11" t="e">
        <f t="shared" si="11"/>
        <v>#REF!</v>
      </c>
      <c r="U26" s="13" t="e">
        <f t="shared" si="12"/>
        <v>#REF!</v>
      </c>
      <c r="V26" s="11" t="e">
        <f t="shared" si="13"/>
        <v>#REF!</v>
      </c>
      <c r="Z26" s="39" t="e">
        <f t="shared" si="14"/>
        <v>#REF!</v>
      </c>
    </row>
    <row r="27" spans="1:26" x14ac:dyDescent="0.25">
      <c r="A27" s="7">
        <v>5500870</v>
      </c>
      <c r="B27" s="17" t="s">
        <v>74</v>
      </c>
      <c r="C27" s="17" t="s">
        <v>75</v>
      </c>
      <c r="D27" s="15">
        <v>11</v>
      </c>
      <c r="E27" s="16" t="s">
        <v>76</v>
      </c>
      <c r="F27" s="11">
        <v>293212</v>
      </c>
      <c r="G27" s="12">
        <f t="shared" si="0"/>
        <v>1.5514572163973174E-3</v>
      </c>
      <c r="I27" s="13" t="e">
        <f>G27*#REF!</f>
        <v>#REF!</v>
      </c>
      <c r="J27" s="11" t="e">
        <f t="shared" si="2"/>
        <v>#REF!</v>
      </c>
      <c r="K27" s="11" t="e">
        <f t="shared" si="1"/>
        <v>#REF!</v>
      </c>
      <c r="L27" s="13" t="e">
        <f t="shared" si="3"/>
        <v>#REF!</v>
      </c>
      <c r="M27" s="11" t="e">
        <f t="shared" si="4"/>
        <v>#REF!</v>
      </c>
      <c r="N27" s="11" t="e">
        <f t="shared" si="5"/>
        <v>#REF!</v>
      </c>
      <c r="O27" s="11" t="e">
        <f t="shared" si="6"/>
        <v>#REF!</v>
      </c>
      <c r="P27" s="13" t="e">
        <f t="shared" si="7"/>
        <v>#REF!</v>
      </c>
      <c r="Q27" s="13" t="e">
        <f t="shared" si="8"/>
        <v>#REF!</v>
      </c>
      <c r="R27" s="11" t="e">
        <f t="shared" si="9"/>
        <v>#REF!</v>
      </c>
      <c r="S27" s="11" t="e">
        <f t="shared" si="10"/>
        <v>#REF!</v>
      </c>
      <c r="T27" s="11" t="e">
        <f t="shared" si="11"/>
        <v>#REF!</v>
      </c>
      <c r="U27" s="13" t="e">
        <f t="shared" si="12"/>
        <v>#REF!</v>
      </c>
      <c r="V27" s="11" t="e">
        <f t="shared" si="13"/>
        <v>#REF!</v>
      </c>
      <c r="Z27" s="39" t="e">
        <f t="shared" si="14"/>
        <v>#REF!</v>
      </c>
    </row>
    <row r="28" spans="1:26" x14ac:dyDescent="0.25">
      <c r="A28" s="7">
        <v>5500900</v>
      </c>
      <c r="B28" s="17" t="s">
        <v>77</v>
      </c>
      <c r="C28" s="17" t="s">
        <v>78</v>
      </c>
      <c r="D28" s="15">
        <v>12</v>
      </c>
      <c r="E28" s="16" t="s">
        <v>79</v>
      </c>
      <c r="F28" s="11">
        <v>201181</v>
      </c>
      <c r="G28" s="12">
        <f t="shared" si="0"/>
        <v>1.0644984320288006E-3</v>
      </c>
      <c r="I28" s="13" t="e">
        <f>G28*#REF!</f>
        <v>#REF!</v>
      </c>
      <c r="J28" s="11" t="e">
        <f t="shared" si="2"/>
        <v>#REF!</v>
      </c>
      <c r="K28" s="11" t="e">
        <f t="shared" si="1"/>
        <v>#REF!</v>
      </c>
      <c r="L28" s="13" t="e">
        <f t="shared" si="3"/>
        <v>#REF!</v>
      </c>
      <c r="M28" s="11" t="e">
        <f t="shared" si="4"/>
        <v>#REF!</v>
      </c>
      <c r="N28" s="11" t="e">
        <f t="shared" si="5"/>
        <v>#REF!</v>
      </c>
      <c r="O28" s="11" t="e">
        <f t="shared" si="6"/>
        <v>#REF!</v>
      </c>
      <c r="P28" s="13" t="e">
        <f t="shared" si="7"/>
        <v>#REF!</v>
      </c>
      <c r="Q28" s="13" t="e">
        <f t="shared" si="8"/>
        <v>#REF!</v>
      </c>
      <c r="R28" s="11" t="e">
        <f t="shared" si="9"/>
        <v>#REF!</v>
      </c>
      <c r="S28" s="11" t="e">
        <f t="shared" si="10"/>
        <v>#REF!</v>
      </c>
      <c r="T28" s="11" t="e">
        <f t="shared" si="11"/>
        <v>#REF!</v>
      </c>
      <c r="U28" s="13" t="e">
        <f t="shared" si="12"/>
        <v>#REF!</v>
      </c>
      <c r="V28" s="11" t="e">
        <f t="shared" si="13"/>
        <v>#REF!</v>
      </c>
      <c r="Z28" s="39" t="e">
        <f t="shared" si="14"/>
        <v>#REF!</v>
      </c>
    </row>
    <row r="29" spans="1:26" x14ac:dyDescent="0.25">
      <c r="A29" s="7">
        <v>5500960</v>
      </c>
      <c r="B29" s="17" t="s">
        <v>80</v>
      </c>
      <c r="C29" s="17" t="s">
        <v>81</v>
      </c>
      <c r="D29" s="15">
        <v>6</v>
      </c>
      <c r="E29" s="16" t="s">
        <v>82</v>
      </c>
      <c r="F29" s="11">
        <v>441241</v>
      </c>
      <c r="G29" s="12">
        <f t="shared" si="0"/>
        <v>2.3347152695673053E-3</v>
      </c>
      <c r="I29" s="13" t="e">
        <f>G29*#REF!</f>
        <v>#REF!</v>
      </c>
      <c r="J29" s="11" t="e">
        <f t="shared" si="2"/>
        <v>#REF!</v>
      </c>
      <c r="K29" s="11" t="e">
        <f t="shared" si="1"/>
        <v>#REF!</v>
      </c>
      <c r="L29" s="13" t="e">
        <f t="shared" si="3"/>
        <v>#REF!</v>
      </c>
      <c r="M29" s="11" t="e">
        <f t="shared" si="4"/>
        <v>#REF!</v>
      </c>
      <c r="N29" s="11" t="e">
        <f t="shared" si="5"/>
        <v>#REF!</v>
      </c>
      <c r="O29" s="11" t="e">
        <f t="shared" si="6"/>
        <v>#REF!</v>
      </c>
      <c r="P29" s="13" t="e">
        <f t="shared" si="7"/>
        <v>#REF!</v>
      </c>
      <c r="Q29" s="13" t="e">
        <f t="shared" si="8"/>
        <v>#REF!</v>
      </c>
      <c r="R29" s="11" t="e">
        <f t="shared" si="9"/>
        <v>#REF!</v>
      </c>
      <c r="S29" s="11" t="e">
        <f t="shared" si="10"/>
        <v>#REF!</v>
      </c>
      <c r="T29" s="11" t="e">
        <f t="shared" si="11"/>
        <v>#REF!</v>
      </c>
      <c r="U29" s="13" t="e">
        <f t="shared" si="12"/>
        <v>#REF!</v>
      </c>
      <c r="V29" s="11" t="e">
        <f t="shared" si="13"/>
        <v>#REF!</v>
      </c>
      <c r="Z29" s="39" t="e">
        <f t="shared" si="14"/>
        <v>#REF!</v>
      </c>
    </row>
    <row r="30" spans="1:26" x14ac:dyDescent="0.25">
      <c r="A30" s="7">
        <v>5511550</v>
      </c>
      <c r="B30" s="17" t="s">
        <v>83</v>
      </c>
      <c r="C30" s="17" t="s">
        <v>84</v>
      </c>
      <c r="D30" s="15">
        <v>8</v>
      </c>
      <c r="E30" s="16" t="s">
        <v>85</v>
      </c>
      <c r="F30" s="11">
        <v>53767</v>
      </c>
      <c r="G30" s="12">
        <f t="shared" si="0"/>
        <v>2.8449449597572597E-4</v>
      </c>
      <c r="I30" s="13" t="e">
        <f>G30*#REF!</f>
        <v>#REF!</v>
      </c>
      <c r="J30" s="11" t="e">
        <f t="shared" si="2"/>
        <v>#REF!</v>
      </c>
      <c r="K30" s="11" t="e">
        <f t="shared" si="1"/>
        <v>#REF!</v>
      </c>
      <c r="L30" s="13" t="e">
        <f t="shared" si="3"/>
        <v>#REF!</v>
      </c>
      <c r="M30" s="11" t="e">
        <f t="shared" si="4"/>
        <v>#REF!</v>
      </c>
      <c r="N30" s="11" t="e">
        <f t="shared" si="5"/>
        <v>#REF!</v>
      </c>
      <c r="O30" s="11" t="e">
        <f t="shared" si="6"/>
        <v>#REF!</v>
      </c>
      <c r="P30" s="13" t="e">
        <f t="shared" si="7"/>
        <v>#REF!</v>
      </c>
      <c r="Q30" s="13" t="e">
        <f t="shared" si="8"/>
        <v>#REF!</v>
      </c>
      <c r="R30" s="11" t="e">
        <f t="shared" si="9"/>
        <v>#REF!</v>
      </c>
      <c r="S30" s="11" t="e">
        <f t="shared" si="10"/>
        <v>#REF!</v>
      </c>
      <c r="T30" s="11" t="e">
        <f t="shared" si="11"/>
        <v>#REF!</v>
      </c>
      <c r="U30" s="13" t="e">
        <f t="shared" si="12"/>
        <v>#REF!</v>
      </c>
      <c r="V30" s="11" t="e">
        <f t="shared" si="13"/>
        <v>#REF!</v>
      </c>
      <c r="Z30" s="39" t="e">
        <f t="shared" si="14"/>
        <v>#REF!</v>
      </c>
    </row>
    <row r="31" spans="1:26" x14ac:dyDescent="0.25">
      <c r="A31" s="7">
        <v>5500990</v>
      </c>
      <c r="B31" s="17" t="s">
        <v>86</v>
      </c>
      <c r="C31" s="17" t="s">
        <v>87</v>
      </c>
      <c r="D31" s="15">
        <v>2</v>
      </c>
      <c r="E31" s="16" t="s">
        <v>88</v>
      </c>
      <c r="F31" s="11">
        <v>38686</v>
      </c>
      <c r="G31" s="12">
        <f t="shared" si="0"/>
        <v>2.0469719477220105E-4</v>
      </c>
      <c r="I31" s="13" t="e">
        <f>G31*#REF!</f>
        <v>#REF!</v>
      </c>
      <c r="J31" s="11" t="e">
        <f t="shared" si="2"/>
        <v>#REF!</v>
      </c>
      <c r="K31" s="11" t="e">
        <f t="shared" si="1"/>
        <v>#REF!</v>
      </c>
      <c r="L31" s="13" t="e">
        <f t="shared" si="3"/>
        <v>#REF!</v>
      </c>
      <c r="M31" s="11" t="e">
        <f t="shared" si="4"/>
        <v>#REF!</v>
      </c>
      <c r="N31" s="11" t="e">
        <f t="shared" si="5"/>
        <v>#REF!</v>
      </c>
      <c r="O31" s="11" t="e">
        <f t="shared" si="6"/>
        <v>#REF!</v>
      </c>
      <c r="P31" s="13" t="e">
        <f t="shared" si="7"/>
        <v>#REF!</v>
      </c>
      <c r="Q31" s="13" t="e">
        <f t="shared" si="8"/>
        <v>#REF!</v>
      </c>
      <c r="R31" s="11" t="e">
        <f t="shared" si="9"/>
        <v>#REF!</v>
      </c>
      <c r="S31" s="11" t="e">
        <f t="shared" si="10"/>
        <v>#REF!</v>
      </c>
      <c r="T31" s="11" t="e">
        <f t="shared" si="11"/>
        <v>#REF!</v>
      </c>
      <c r="U31" s="13" t="e">
        <f t="shared" si="12"/>
        <v>#REF!</v>
      </c>
      <c r="V31" s="11" t="e">
        <f t="shared" si="13"/>
        <v>#REF!</v>
      </c>
      <c r="Z31" s="39" t="e">
        <f t="shared" si="14"/>
        <v>#REF!</v>
      </c>
    </row>
    <row r="32" spans="1:26" x14ac:dyDescent="0.25">
      <c r="A32" s="7">
        <v>5501020</v>
      </c>
      <c r="B32" s="17" t="s">
        <v>42</v>
      </c>
      <c r="C32" s="17" t="s">
        <v>89</v>
      </c>
      <c r="D32" s="15">
        <v>3</v>
      </c>
      <c r="E32" s="16" t="s">
        <v>90</v>
      </c>
      <c r="F32" s="11">
        <v>109470</v>
      </c>
      <c r="G32" s="12">
        <f t="shared" si="0"/>
        <v>5.7923284681054774E-4</v>
      </c>
      <c r="I32" s="13" t="e">
        <f>G32*#REF!</f>
        <v>#REF!</v>
      </c>
      <c r="J32" s="11" t="e">
        <f t="shared" si="2"/>
        <v>#REF!</v>
      </c>
      <c r="K32" s="11" t="e">
        <f t="shared" si="1"/>
        <v>#REF!</v>
      </c>
      <c r="L32" s="13" t="e">
        <f t="shared" si="3"/>
        <v>#REF!</v>
      </c>
      <c r="M32" s="11" t="e">
        <f t="shared" si="4"/>
        <v>#REF!</v>
      </c>
      <c r="N32" s="11" t="e">
        <f t="shared" si="5"/>
        <v>#REF!</v>
      </c>
      <c r="O32" s="11" t="e">
        <f t="shared" si="6"/>
        <v>#REF!</v>
      </c>
      <c r="P32" s="13" t="e">
        <f t="shared" si="7"/>
        <v>#REF!</v>
      </c>
      <c r="Q32" s="13" t="e">
        <f t="shared" si="8"/>
        <v>#REF!</v>
      </c>
      <c r="R32" s="11" t="e">
        <f t="shared" si="9"/>
        <v>#REF!</v>
      </c>
      <c r="S32" s="11" t="e">
        <f t="shared" si="10"/>
        <v>#REF!</v>
      </c>
      <c r="T32" s="11" t="e">
        <f t="shared" si="11"/>
        <v>#REF!</v>
      </c>
      <c r="U32" s="13" t="e">
        <f t="shared" si="12"/>
        <v>#REF!</v>
      </c>
      <c r="V32" s="11" t="e">
        <f t="shared" si="13"/>
        <v>#REF!</v>
      </c>
      <c r="Z32" s="39" t="e">
        <f t="shared" si="14"/>
        <v>#REF!</v>
      </c>
    </row>
    <row r="33" spans="1:26" x14ac:dyDescent="0.25">
      <c r="A33" s="7">
        <v>5501050</v>
      </c>
      <c r="B33" s="17" t="s">
        <v>91</v>
      </c>
      <c r="C33" s="17" t="s">
        <v>92</v>
      </c>
      <c r="D33" s="15">
        <v>2</v>
      </c>
      <c r="E33" s="16" t="s">
        <v>93</v>
      </c>
      <c r="F33" s="11">
        <v>2743779</v>
      </c>
      <c r="G33" s="12">
        <f t="shared" si="0"/>
        <v>1.4518013347848706E-2</v>
      </c>
      <c r="I33" s="13" t="e">
        <f>G33*#REF!</f>
        <v>#REF!</v>
      </c>
      <c r="J33" s="11" t="e">
        <f t="shared" si="2"/>
        <v>#REF!</v>
      </c>
      <c r="K33" s="11" t="e">
        <f t="shared" si="1"/>
        <v>#REF!</v>
      </c>
      <c r="L33" s="13" t="e">
        <f t="shared" si="3"/>
        <v>#REF!</v>
      </c>
      <c r="M33" s="11" t="e">
        <f t="shared" si="4"/>
        <v>#REF!</v>
      </c>
      <c r="N33" s="11" t="e">
        <f t="shared" si="5"/>
        <v>#REF!</v>
      </c>
      <c r="O33" s="11" t="e">
        <f t="shared" si="6"/>
        <v>#REF!</v>
      </c>
      <c r="P33" s="13" t="e">
        <f t="shared" si="7"/>
        <v>#REF!</v>
      </c>
      <c r="Q33" s="13" t="e">
        <f t="shared" si="8"/>
        <v>#REF!</v>
      </c>
      <c r="R33" s="11" t="e">
        <f t="shared" si="9"/>
        <v>#REF!</v>
      </c>
      <c r="S33" s="11" t="e">
        <f t="shared" si="10"/>
        <v>#REF!</v>
      </c>
      <c r="T33" s="11" t="e">
        <f t="shared" si="11"/>
        <v>#REF!</v>
      </c>
      <c r="U33" s="13" t="e">
        <f t="shared" si="12"/>
        <v>#REF!</v>
      </c>
      <c r="V33" s="11" t="e">
        <f t="shared" si="13"/>
        <v>#REF!</v>
      </c>
      <c r="Z33" s="39" t="e">
        <f t="shared" si="14"/>
        <v>#REF!</v>
      </c>
    </row>
    <row r="34" spans="1:26" x14ac:dyDescent="0.25">
      <c r="A34" s="7">
        <v>5501080</v>
      </c>
      <c r="B34" s="17" t="s">
        <v>91</v>
      </c>
      <c r="C34" s="17" t="s">
        <v>94</v>
      </c>
      <c r="D34" s="15">
        <v>2</v>
      </c>
      <c r="E34" s="16" t="s">
        <v>95</v>
      </c>
      <c r="F34" s="11">
        <v>219203</v>
      </c>
      <c r="G34" s="12">
        <f t="shared" si="0"/>
        <v>1.1598572916727186E-3</v>
      </c>
      <c r="I34" s="13" t="e">
        <f>G34*#REF!</f>
        <v>#REF!</v>
      </c>
      <c r="J34" s="11" t="e">
        <f t="shared" si="2"/>
        <v>#REF!</v>
      </c>
      <c r="K34" s="11" t="e">
        <f t="shared" si="1"/>
        <v>#REF!</v>
      </c>
      <c r="L34" s="13" t="e">
        <f t="shared" si="3"/>
        <v>#REF!</v>
      </c>
      <c r="M34" s="11" t="e">
        <f t="shared" si="4"/>
        <v>#REF!</v>
      </c>
      <c r="N34" s="11" t="e">
        <f t="shared" si="5"/>
        <v>#REF!</v>
      </c>
      <c r="O34" s="11" t="e">
        <f t="shared" si="6"/>
        <v>#REF!</v>
      </c>
      <c r="P34" s="13" t="e">
        <f t="shared" si="7"/>
        <v>#REF!</v>
      </c>
      <c r="Q34" s="13" t="e">
        <f t="shared" si="8"/>
        <v>#REF!</v>
      </c>
      <c r="R34" s="11" t="e">
        <f t="shared" si="9"/>
        <v>#REF!</v>
      </c>
      <c r="S34" s="11" t="e">
        <f t="shared" si="10"/>
        <v>#REF!</v>
      </c>
      <c r="T34" s="11" t="e">
        <f t="shared" si="11"/>
        <v>#REF!</v>
      </c>
      <c r="U34" s="13" t="e">
        <f t="shared" si="12"/>
        <v>#REF!</v>
      </c>
      <c r="V34" s="11" t="e">
        <f t="shared" si="13"/>
        <v>#REF!</v>
      </c>
      <c r="Z34" s="39" t="e">
        <f t="shared" si="14"/>
        <v>#REF!</v>
      </c>
    </row>
    <row r="35" spans="1:26" x14ac:dyDescent="0.25">
      <c r="A35" s="7">
        <v>5501110</v>
      </c>
      <c r="B35" s="17" t="s">
        <v>42</v>
      </c>
      <c r="C35" s="17" t="s">
        <v>96</v>
      </c>
      <c r="D35" s="15">
        <v>3</v>
      </c>
      <c r="E35" s="16" t="s">
        <v>97</v>
      </c>
      <c r="F35" s="11">
        <v>55947</v>
      </c>
      <c r="G35" s="12">
        <f t="shared" si="0"/>
        <v>2.9602941518689789E-4</v>
      </c>
      <c r="I35" s="13" t="e">
        <f>G35*#REF!</f>
        <v>#REF!</v>
      </c>
      <c r="J35" s="11" t="e">
        <f t="shared" si="2"/>
        <v>#REF!</v>
      </c>
      <c r="K35" s="11" t="e">
        <f t="shared" si="1"/>
        <v>#REF!</v>
      </c>
      <c r="L35" s="13" t="e">
        <f t="shared" si="3"/>
        <v>#REF!</v>
      </c>
      <c r="M35" s="11" t="e">
        <f t="shared" si="4"/>
        <v>#REF!</v>
      </c>
      <c r="N35" s="11" t="e">
        <f t="shared" si="5"/>
        <v>#REF!</v>
      </c>
      <c r="O35" s="11" t="e">
        <f t="shared" si="6"/>
        <v>#REF!</v>
      </c>
      <c r="P35" s="13" t="e">
        <f t="shared" si="7"/>
        <v>#REF!</v>
      </c>
      <c r="Q35" s="13" t="e">
        <f t="shared" si="8"/>
        <v>#REF!</v>
      </c>
      <c r="R35" s="11" t="e">
        <f t="shared" si="9"/>
        <v>#REF!</v>
      </c>
      <c r="S35" s="11" t="e">
        <f t="shared" si="10"/>
        <v>#REF!</v>
      </c>
      <c r="T35" s="11" t="e">
        <f t="shared" si="11"/>
        <v>#REF!</v>
      </c>
      <c r="U35" s="13" t="e">
        <f t="shared" si="12"/>
        <v>#REF!</v>
      </c>
      <c r="V35" s="11" t="e">
        <f t="shared" si="13"/>
        <v>#REF!</v>
      </c>
      <c r="Z35" s="39" t="e">
        <f t="shared" si="14"/>
        <v>#REF!</v>
      </c>
    </row>
    <row r="36" spans="1:26" x14ac:dyDescent="0.25">
      <c r="A36" s="7">
        <v>5501140</v>
      </c>
      <c r="B36" s="17" t="s">
        <v>98</v>
      </c>
      <c r="C36" s="17" t="s">
        <v>99</v>
      </c>
      <c r="D36" s="15">
        <v>6</v>
      </c>
      <c r="E36" s="16" t="s">
        <v>100</v>
      </c>
      <c r="F36" s="11">
        <v>310123</v>
      </c>
      <c r="G36" s="12">
        <f t="shared" si="0"/>
        <v>1.6409375002414133E-3</v>
      </c>
      <c r="I36" s="13" t="e">
        <f>G36*#REF!</f>
        <v>#REF!</v>
      </c>
      <c r="J36" s="11" t="e">
        <f t="shared" si="2"/>
        <v>#REF!</v>
      </c>
      <c r="K36" s="11" t="e">
        <f t="shared" si="1"/>
        <v>#REF!</v>
      </c>
      <c r="L36" s="13" t="e">
        <f t="shared" si="3"/>
        <v>#REF!</v>
      </c>
      <c r="M36" s="11" t="e">
        <f t="shared" si="4"/>
        <v>#REF!</v>
      </c>
      <c r="N36" s="11" t="e">
        <f t="shared" si="5"/>
        <v>#REF!</v>
      </c>
      <c r="O36" s="11" t="e">
        <f t="shared" si="6"/>
        <v>#REF!</v>
      </c>
      <c r="P36" s="13" t="e">
        <f t="shared" si="7"/>
        <v>#REF!</v>
      </c>
      <c r="Q36" s="13" t="e">
        <f t="shared" si="8"/>
        <v>#REF!</v>
      </c>
      <c r="R36" s="11" t="e">
        <f t="shared" si="9"/>
        <v>#REF!</v>
      </c>
      <c r="S36" s="11" t="e">
        <f t="shared" si="10"/>
        <v>#REF!</v>
      </c>
      <c r="T36" s="11" t="e">
        <f t="shared" si="11"/>
        <v>#REF!</v>
      </c>
      <c r="U36" s="13" t="e">
        <f t="shared" si="12"/>
        <v>#REF!</v>
      </c>
      <c r="V36" s="11" t="e">
        <f t="shared" si="13"/>
        <v>#REF!</v>
      </c>
      <c r="Z36" s="39" t="e">
        <f t="shared" si="14"/>
        <v>#REF!</v>
      </c>
    </row>
    <row r="37" spans="1:26" x14ac:dyDescent="0.25">
      <c r="A37" s="7">
        <v>5515480</v>
      </c>
      <c r="B37" s="17" t="s">
        <v>101</v>
      </c>
      <c r="C37" s="17" t="s">
        <v>102</v>
      </c>
      <c r="D37" s="15">
        <v>2</v>
      </c>
      <c r="E37" s="16" t="s">
        <v>103</v>
      </c>
      <c r="F37" s="11">
        <v>54831</v>
      </c>
      <c r="G37" s="12">
        <f t="shared" si="0"/>
        <v>2.9012438315035303E-4</v>
      </c>
      <c r="I37" s="13" t="e">
        <f>G37*#REF!</f>
        <v>#REF!</v>
      </c>
      <c r="J37" s="11" t="e">
        <f t="shared" si="2"/>
        <v>#REF!</v>
      </c>
      <c r="K37" s="11" t="e">
        <f t="shared" si="1"/>
        <v>#REF!</v>
      </c>
      <c r="L37" s="13" t="e">
        <f t="shared" si="3"/>
        <v>#REF!</v>
      </c>
      <c r="M37" s="11" t="e">
        <f t="shared" si="4"/>
        <v>#REF!</v>
      </c>
      <c r="N37" s="11" t="e">
        <f t="shared" si="5"/>
        <v>#REF!</v>
      </c>
      <c r="O37" s="11" t="e">
        <f t="shared" si="6"/>
        <v>#REF!</v>
      </c>
      <c r="P37" s="13" t="e">
        <f t="shared" si="7"/>
        <v>#REF!</v>
      </c>
      <c r="Q37" s="13" t="e">
        <f t="shared" si="8"/>
        <v>#REF!</v>
      </c>
      <c r="R37" s="11" t="e">
        <f t="shared" si="9"/>
        <v>#REF!</v>
      </c>
      <c r="S37" s="11" t="e">
        <f t="shared" si="10"/>
        <v>#REF!</v>
      </c>
      <c r="T37" s="11" t="e">
        <f t="shared" si="11"/>
        <v>#REF!</v>
      </c>
      <c r="U37" s="13" t="e">
        <f t="shared" si="12"/>
        <v>#REF!</v>
      </c>
      <c r="V37" s="11" t="e">
        <f t="shared" si="13"/>
        <v>#REF!</v>
      </c>
      <c r="Z37" s="39" t="e">
        <f t="shared" si="14"/>
        <v>#REF!</v>
      </c>
    </row>
    <row r="38" spans="1:26" x14ac:dyDescent="0.25">
      <c r="A38" s="7">
        <v>5501170</v>
      </c>
      <c r="B38" s="17" t="s">
        <v>104</v>
      </c>
      <c r="C38" s="17" t="s">
        <v>105</v>
      </c>
      <c r="D38" s="15">
        <v>11</v>
      </c>
      <c r="E38" s="16" t="s">
        <v>106</v>
      </c>
      <c r="F38" s="11">
        <v>68866</v>
      </c>
      <c r="G38" s="12">
        <f t="shared" si="0"/>
        <v>3.6438703963145321E-4</v>
      </c>
      <c r="I38" s="13" t="e">
        <f>G38*#REF!</f>
        <v>#REF!</v>
      </c>
      <c r="J38" s="11" t="e">
        <f t="shared" si="2"/>
        <v>#REF!</v>
      </c>
      <c r="K38" s="11" t="e">
        <f t="shared" si="1"/>
        <v>#REF!</v>
      </c>
      <c r="L38" s="13" t="e">
        <f t="shared" si="3"/>
        <v>#REF!</v>
      </c>
      <c r="M38" s="11" t="e">
        <f t="shared" si="4"/>
        <v>#REF!</v>
      </c>
      <c r="N38" s="11" t="e">
        <f t="shared" si="5"/>
        <v>#REF!</v>
      </c>
      <c r="O38" s="11" t="e">
        <f t="shared" si="6"/>
        <v>#REF!</v>
      </c>
      <c r="P38" s="13" t="e">
        <f t="shared" si="7"/>
        <v>#REF!</v>
      </c>
      <c r="Q38" s="13" t="e">
        <f t="shared" si="8"/>
        <v>#REF!</v>
      </c>
      <c r="R38" s="11" t="e">
        <f t="shared" si="9"/>
        <v>#REF!</v>
      </c>
      <c r="S38" s="11" t="e">
        <f t="shared" si="10"/>
        <v>#REF!</v>
      </c>
      <c r="T38" s="11" t="e">
        <f t="shared" si="11"/>
        <v>#REF!</v>
      </c>
      <c r="U38" s="13" t="e">
        <f t="shared" si="12"/>
        <v>#REF!</v>
      </c>
      <c r="V38" s="11" t="e">
        <f t="shared" si="13"/>
        <v>#REF!</v>
      </c>
      <c r="Z38" s="39" t="e">
        <f t="shared" si="14"/>
        <v>#REF!</v>
      </c>
    </row>
    <row r="39" spans="1:26" x14ac:dyDescent="0.25">
      <c r="A39" s="7">
        <v>5505730</v>
      </c>
      <c r="B39" s="17" t="s">
        <v>42</v>
      </c>
      <c r="C39" s="17" t="s">
        <v>107</v>
      </c>
      <c r="D39" s="15">
        <v>3</v>
      </c>
      <c r="E39" s="16" t="s">
        <v>108</v>
      </c>
      <c r="F39" s="11">
        <v>74409</v>
      </c>
      <c r="G39" s="12">
        <f t="shared" si="0"/>
        <v>3.937164236624285E-4</v>
      </c>
      <c r="I39" s="13" t="e">
        <f>G39*#REF!</f>
        <v>#REF!</v>
      </c>
      <c r="J39" s="11" t="e">
        <f t="shared" si="2"/>
        <v>#REF!</v>
      </c>
      <c r="K39" s="11" t="e">
        <f t="shared" si="1"/>
        <v>#REF!</v>
      </c>
      <c r="L39" s="13" t="e">
        <f t="shared" si="3"/>
        <v>#REF!</v>
      </c>
      <c r="M39" s="11" t="e">
        <f t="shared" si="4"/>
        <v>#REF!</v>
      </c>
      <c r="N39" s="11" t="e">
        <f t="shared" si="5"/>
        <v>#REF!</v>
      </c>
      <c r="O39" s="11" t="e">
        <f t="shared" si="6"/>
        <v>#REF!</v>
      </c>
      <c r="P39" s="13" t="e">
        <f t="shared" si="7"/>
        <v>#REF!</v>
      </c>
      <c r="Q39" s="13" t="e">
        <f t="shared" si="8"/>
        <v>#REF!</v>
      </c>
      <c r="R39" s="11" t="e">
        <f t="shared" si="9"/>
        <v>#REF!</v>
      </c>
      <c r="S39" s="11" t="e">
        <f t="shared" si="10"/>
        <v>#REF!</v>
      </c>
      <c r="T39" s="11" t="e">
        <f t="shared" si="11"/>
        <v>#REF!</v>
      </c>
      <c r="U39" s="13" t="e">
        <f t="shared" si="12"/>
        <v>#REF!</v>
      </c>
      <c r="V39" s="11" t="e">
        <f t="shared" si="13"/>
        <v>#REF!</v>
      </c>
      <c r="Z39" s="39" t="e">
        <f t="shared" si="14"/>
        <v>#REF!</v>
      </c>
    </row>
    <row r="40" spans="1:26" x14ac:dyDescent="0.25">
      <c r="A40" s="7">
        <v>5501260</v>
      </c>
      <c r="B40" s="17" t="s">
        <v>18</v>
      </c>
      <c r="C40" s="17" t="s">
        <v>109</v>
      </c>
      <c r="D40" s="15">
        <v>4</v>
      </c>
      <c r="E40" s="16" t="s">
        <v>110</v>
      </c>
      <c r="F40" s="11">
        <v>377069</v>
      </c>
      <c r="G40" s="12">
        <f t="shared" si="0"/>
        <v>1.9951653449712839E-3</v>
      </c>
      <c r="I40" s="13" t="e">
        <f>G40*#REF!</f>
        <v>#REF!</v>
      </c>
      <c r="J40" s="11" t="e">
        <f t="shared" si="2"/>
        <v>#REF!</v>
      </c>
      <c r="K40" s="11" t="e">
        <f t="shared" si="1"/>
        <v>#REF!</v>
      </c>
      <c r="L40" s="13" t="e">
        <f t="shared" si="3"/>
        <v>#REF!</v>
      </c>
      <c r="M40" s="11" t="e">
        <f t="shared" si="4"/>
        <v>#REF!</v>
      </c>
      <c r="N40" s="11" t="e">
        <f t="shared" si="5"/>
        <v>#REF!</v>
      </c>
      <c r="O40" s="11" t="e">
        <f t="shared" si="6"/>
        <v>#REF!</v>
      </c>
      <c r="P40" s="13" t="e">
        <f t="shared" si="7"/>
        <v>#REF!</v>
      </c>
      <c r="Q40" s="13" t="e">
        <f t="shared" si="8"/>
        <v>#REF!</v>
      </c>
      <c r="R40" s="11" t="e">
        <f t="shared" si="9"/>
        <v>#REF!</v>
      </c>
      <c r="S40" s="11" t="e">
        <f t="shared" si="10"/>
        <v>#REF!</v>
      </c>
      <c r="T40" s="11" t="e">
        <f t="shared" si="11"/>
        <v>#REF!</v>
      </c>
      <c r="U40" s="13" t="e">
        <f t="shared" si="12"/>
        <v>#REF!</v>
      </c>
      <c r="V40" s="11" t="e">
        <f t="shared" si="13"/>
        <v>#REF!</v>
      </c>
      <c r="Z40" s="39" t="e">
        <f t="shared" si="14"/>
        <v>#REF!</v>
      </c>
    </row>
    <row r="41" spans="1:26" x14ac:dyDescent="0.25">
      <c r="A41" s="7">
        <v>5500016</v>
      </c>
      <c r="B41" s="17" t="s">
        <v>39</v>
      </c>
      <c r="C41" s="17" t="s">
        <v>111</v>
      </c>
      <c r="D41" s="15">
        <v>4</v>
      </c>
      <c r="E41" s="16" t="s">
        <v>112</v>
      </c>
      <c r="F41" s="11">
        <v>142889</v>
      </c>
      <c r="G41" s="12">
        <f t="shared" si="0"/>
        <v>7.5606104181887598E-4</v>
      </c>
      <c r="I41" s="13" t="e">
        <f>G41*#REF!</f>
        <v>#REF!</v>
      </c>
      <c r="J41" s="11" t="e">
        <f t="shared" si="2"/>
        <v>#REF!</v>
      </c>
      <c r="K41" s="11" t="e">
        <f t="shared" si="1"/>
        <v>#REF!</v>
      </c>
      <c r="L41" s="13" t="e">
        <f t="shared" si="3"/>
        <v>#REF!</v>
      </c>
      <c r="M41" s="11" t="e">
        <f t="shared" si="4"/>
        <v>#REF!</v>
      </c>
      <c r="N41" s="11" t="e">
        <f t="shared" si="5"/>
        <v>#REF!</v>
      </c>
      <c r="O41" s="11" t="e">
        <f t="shared" si="6"/>
        <v>#REF!</v>
      </c>
      <c r="P41" s="13" t="e">
        <f t="shared" si="7"/>
        <v>#REF!</v>
      </c>
      <c r="Q41" s="13" t="e">
        <f t="shared" si="8"/>
        <v>#REF!</v>
      </c>
      <c r="R41" s="11" t="e">
        <f t="shared" si="9"/>
        <v>#REF!</v>
      </c>
      <c r="S41" s="11" t="e">
        <f t="shared" si="10"/>
        <v>#REF!</v>
      </c>
      <c r="T41" s="11" t="e">
        <f t="shared" si="11"/>
        <v>#REF!</v>
      </c>
      <c r="U41" s="13" t="e">
        <f t="shared" si="12"/>
        <v>#REF!</v>
      </c>
      <c r="V41" s="11" t="e">
        <f t="shared" si="13"/>
        <v>#REF!</v>
      </c>
      <c r="Z41" s="39" t="e">
        <f t="shared" si="14"/>
        <v>#REF!</v>
      </c>
    </row>
    <row r="42" spans="1:26" x14ac:dyDescent="0.25">
      <c r="A42" s="7">
        <v>5501350</v>
      </c>
      <c r="B42" s="17" t="s">
        <v>113</v>
      </c>
      <c r="C42" s="17" t="s">
        <v>114</v>
      </c>
      <c r="D42" s="15">
        <v>10</v>
      </c>
      <c r="E42" s="16" t="s">
        <v>115</v>
      </c>
      <c r="F42" s="11">
        <v>149105</v>
      </c>
      <c r="G42" s="12">
        <f t="shared" si="0"/>
        <v>7.889514353127498E-4</v>
      </c>
      <c r="I42" s="13" t="e">
        <f>G42*#REF!</f>
        <v>#REF!</v>
      </c>
      <c r="J42" s="11" t="e">
        <f t="shared" si="2"/>
        <v>#REF!</v>
      </c>
      <c r="K42" s="11" t="e">
        <f t="shared" si="1"/>
        <v>#REF!</v>
      </c>
      <c r="L42" s="13" t="e">
        <f t="shared" si="3"/>
        <v>#REF!</v>
      </c>
      <c r="M42" s="11" t="e">
        <f t="shared" si="4"/>
        <v>#REF!</v>
      </c>
      <c r="N42" s="11" t="e">
        <f t="shared" si="5"/>
        <v>#REF!</v>
      </c>
      <c r="O42" s="11" t="e">
        <f t="shared" si="6"/>
        <v>#REF!</v>
      </c>
      <c r="P42" s="13" t="e">
        <f t="shared" si="7"/>
        <v>#REF!</v>
      </c>
      <c r="Q42" s="13" t="e">
        <f t="shared" si="8"/>
        <v>#REF!</v>
      </c>
      <c r="R42" s="11" t="e">
        <f t="shared" si="9"/>
        <v>#REF!</v>
      </c>
      <c r="S42" s="11" t="e">
        <f t="shared" si="10"/>
        <v>#REF!</v>
      </c>
      <c r="T42" s="11" t="e">
        <f t="shared" si="11"/>
        <v>#REF!</v>
      </c>
      <c r="U42" s="13" t="e">
        <f t="shared" si="12"/>
        <v>#REF!</v>
      </c>
      <c r="V42" s="11" t="e">
        <f t="shared" si="13"/>
        <v>#REF!</v>
      </c>
      <c r="Z42" s="39" t="e">
        <f t="shared" si="14"/>
        <v>#REF!</v>
      </c>
    </row>
    <row r="43" spans="1:26" x14ac:dyDescent="0.25">
      <c r="A43" s="7">
        <v>5501470</v>
      </c>
      <c r="B43" s="17" t="s">
        <v>116</v>
      </c>
      <c r="C43" s="17" t="s">
        <v>117</v>
      </c>
      <c r="D43" s="15">
        <v>8</v>
      </c>
      <c r="E43" s="16" t="s">
        <v>118</v>
      </c>
      <c r="F43" s="11">
        <v>155531</v>
      </c>
      <c r="G43" s="12">
        <f t="shared" si="0"/>
        <v>8.2295299074898421E-4</v>
      </c>
      <c r="I43" s="13" t="e">
        <f>G43*#REF!</f>
        <v>#REF!</v>
      </c>
      <c r="J43" s="11" t="e">
        <f t="shared" si="2"/>
        <v>#REF!</v>
      </c>
      <c r="K43" s="11" t="e">
        <f t="shared" si="1"/>
        <v>#REF!</v>
      </c>
      <c r="L43" s="13" t="e">
        <f t="shared" si="3"/>
        <v>#REF!</v>
      </c>
      <c r="M43" s="11" t="e">
        <f t="shared" si="4"/>
        <v>#REF!</v>
      </c>
      <c r="N43" s="11" t="e">
        <f t="shared" si="5"/>
        <v>#REF!</v>
      </c>
      <c r="O43" s="11" t="e">
        <f t="shared" si="6"/>
        <v>#REF!</v>
      </c>
      <c r="P43" s="13" t="e">
        <f t="shared" si="7"/>
        <v>#REF!</v>
      </c>
      <c r="Q43" s="13" t="e">
        <f t="shared" si="8"/>
        <v>#REF!</v>
      </c>
      <c r="R43" s="11" t="e">
        <f t="shared" si="9"/>
        <v>#REF!</v>
      </c>
      <c r="S43" s="11" t="e">
        <f t="shared" si="10"/>
        <v>#REF!</v>
      </c>
      <c r="T43" s="11" t="e">
        <f t="shared" si="11"/>
        <v>#REF!</v>
      </c>
      <c r="U43" s="13" t="e">
        <f t="shared" si="12"/>
        <v>#REF!</v>
      </c>
      <c r="V43" s="11" t="e">
        <f t="shared" si="13"/>
        <v>#REF!</v>
      </c>
      <c r="Z43" s="39" t="e">
        <f t="shared" si="14"/>
        <v>#REF!</v>
      </c>
    </row>
    <row r="44" spans="1:26" x14ac:dyDescent="0.25">
      <c r="A44" s="7">
        <v>5501500</v>
      </c>
      <c r="B44" s="17" t="s">
        <v>119</v>
      </c>
      <c r="C44" s="17" t="s">
        <v>120</v>
      </c>
      <c r="D44" s="15">
        <v>3</v>
      </c>
      <c r="E44" s="16" t="s">
        <v>121</v>
      </c>
      <c r="F44" s="11">
        <v>195247</v>
      </c>
      <c r="G44" s="12">
        <f t="shared" si="0"/>
        <v>1.0331001702860968E-3</v>
      </c>
      <c r="I44" s="13" t="e">
        <f>G44*#REF!</f>
        <v>#REF!</v>
      </c>
      <c r="J44" s="11" t="e">
        <f t="shared" si="2"/>
        <v>#REF!</v>
      </c>
      <c r="K44" s="11" t="e">
        <f t="shared" si="1"/>
        <v>#REF!</v>
      </c>
      <c r="L44" s="13" t="e">
        <f t="shared" si="3"/>
        <v>#REF!</v>
      </c>
      <c r="M44" s="11" t="e">
        <f t="shared" si="4"/>
        <v>#REF!</v>
      </c>
      <c r="N44" s="11" t="e">
        <f t="shared" si="5"/>
        <v>#REF!</v>
      </c>
      <c r="O44" s="11" t="e">
        <f t="shared" si="6"/>
        <v>#REF!</v>
      </c>
      <c r="P44" s="13" t="e">
        <f t="shared" si="7"/>
        <v>#REF!</v>
      </c>
      <c r="Q44" s="13" t="e">
        <f t="shared" si="8"/>
        <v>#REF!</v>
      </c>
      <c r="R44" s="11" t="e">
        <f t="shared" si="9"/>
        <v>#REF!</v>
      </c>
      <c r="S44" s="11" t="e">
        <f t="shared" si="10"/>
        <v>#REF!</v>
      </c>
      <c r="T44" s="11" t="e">
        <f t="shared" si="11"/>
        <v>#REF!</v>
      </c>
      <c r="U44" s="13" t="e">
        <f t="shared" si="12"/>
        <v>#REF!</v>
      </c>
      <c r="V44" s="11" t="e">
        <f t="shared" si="13"/>
        <v>#REF!</v>
      </c>
      <c r="Z44" s="39" t="e">
        <f t="shared" si="14"/>
        <v>#REF!</v>
      </c>
    </row>
    <row r="45" spans="1:26" x14ac:dyDescent="0.25">
      <c r="A45" s="7">
        <v>5501560</v>
      </c>
      <c r="B45" s="17" t="s">
        <v>116</v>
      </c>
      <c r="C45" s="17" t="s">
        <v>122</v>
      </c>
      <c r="D45" s="15">
        <v>8</v>
      </c>
      <c r="E45" s="16" t="s">
        <v>123</v>
      </c>
      <c r="F45" s="11">
        <v>114643</v>
      </c>
      <c r="G45" s="12">
        <f t="shared" si="0"/>
        <v>6.0660446932403055E-4</v>
      </c>
      <c r="I45" s="13" t="e">
        <f>G45*#REF!</f>
        <v>#REF!</v>
      </c>
      <c r="J45" s="11" t="e">
        <f t="shared" si="2"/>
        <v>#REF!</v>
      </c>
      <c r="K45" s="11" t="e">
        <f t="shared" si="1"/>
        <v>#REF!</v>
      </c>
      <c r="L45" s="13" t="e">
        <f t="shared" si="3"/>
        <v>#REF!</v>
      </c>
      <c r="M45" s="11" t="e">
        <f t="shared" si="4"/>
        <v>#REF!</v>
      </c>
      <c r="N45" s="11" t="e">
        <f t="shared" si="5"/>
        <v>#REF!</v>
      </c>
      <c r="O45" s="11" t="e">
        <f t="shared" si="6"/>
        <v>#REF!</v>
      </c>
      <c r="P45" s="13" t="e">
        <f t="shared" si="7"/>
        <v>#REF!</v>
      </c>
      <c r="Q45" s="13" t="e">
        <f t="shared" si="8"/>
        <v>#REF!</v>
      </c>
      <c r="R45" s="11" t="e">
        <f t="shared" si="9"/>
        <v>#REF!</v>
      </c>
      <c r="S45" s="11" t="e">
        <f t="shared" si="10"/>
        <v>#REF!</v>
      </c>
      <c r="T45" s="11" t="e">
        <f t="shared" si="11"/>
        <v>#REF!</v>
      </c>
      <c r="U45" s="13" t="e">
        <f t="shared" si="12"/>
        <v>#REF!</v>
      </c>
      <c r="V45" s="11" t="e">
        <f t="shared" si="13"/>
        <v>#REF!</v>
      </c>
      <c r="Z45" s="39" t="e">
        <f t="shared" si="14"/>
        <v>#REF!</v>
      </c>
    </row>
    <row r="46" spans="1:26" x14ac:dyDescent="0.25">
      <c r="A46" s="7">
        <v>5501590</v>
      </c>
      <c r="B46" s="17" t="s">
        <v>124</v>
      </c>
      <c r="C46" s="17" t="s">
        <v>125</v>
      </c>
      <c r="D46" s="15">
        <v>11</v>
      </c>
      <c r="E46" s="16" t="s">
        <v>126</v>
      </c>
      <c r="F46" s="11">
        <v>117411</v>
      </c>
      <c r="G46" s="12">
        <f t="shared" si="0"/>
        <v>6.2125064197381217E-4</v>
      </c>
      <c r="I46" s="13" t="e">
        <f>G46*#REF!</f>
        <v>#REF!</v>
      </c>
      <c r="J46" s="11" t="e">
        <f t="shared" si="2"/>
        <v>#REF!</v>
      </c>
      <c r="K46" s="11" t="e">
        <f t="shared" si="1"/>
        <v>#REF!</v>
      </c>
      <c r="L46" s="13" t="e">
        <f t="shared" si="3"/>
        <v>#REF!</v>
      </c>
      <c r="M46" s="11" t="e">
        <f t="shared" si="4"/>
        <v>#REF!</v>
      </c>
      <c r="N46" s="11" t="e">
        <f t="shared" si="5"/>
        <v>#REF!</v>
      </c>
      <c r="O46" s="11" t="e">
        <f t="shared" si="6"/>
        <v>#REF!</v>
      </c>
      <c r="P46" s="13" t="e">
        <f t="shared" si="7"/>
        <v>#REF!</v>
      </c>
      <c r="Q46" s="13" t="e">
        <f t="shared" si="8"/>
        <v>#REF!</v>
      </c>
      <c r="R46" s="11" t="e">
        <f t="shared" si="9"/>
        <v>#REF!</v>
      </c>
      <c r="S46" s="11" t="e">
        <f t="shared" si="10"/>
        <v>#REF!</v>
      </c>
      <c r="T46" s="11" t="e">
        <f t="shared" si="11"/>
        <v>#REF!</v>
      </c>
      <c r="U46" s="13" t="e">
        <f t="shared" si="12"/>
        <v>#REF!</v>
      </c>
      <c r="V46" s="11" t="e">
        <f t="shared" si="13"/>
        <v>#REF!</v>
      </c>
      <c r="Z46" s="39" t="e">
        <f t="shared" si="14"/>
        <v>#REF!</v>
      </c>
    </row>
    <row r="47" spans="1:26" x14ac:dyDescent="0.25">
      <c r="A47" s="7">
        <v>5501650</v>
      </c>
      <c r="B47" s="17" t="s">
        <v>127</v>
      </c>
      <c r="C47" s="17" t="s">
        <v>128</v>
      </c>
      <c r="D47" s="15">
        <v>2</v>
      </c>
      <c r="E47" s="16" t="s">
        <v>129</v>
      </c>
      <c r="F47" s="11">
        <v>18658</v>
      </c>
      <c r="G47" s="12">
        <f t="shared" si="0"/>
        <v>9.8724092955067145E-5</v>
      </c>
      <c r="I47" s="13" t="e">
        <f>G47*#REF!</f>
        <v>#REF!</v>
      </c>
      <c r="J47" s="11" t="e">
        <f t="shared" si="2"/>
        <v>#REF!</v>
      </c>
      <c r="K47" s="11" t="e">
        <f t="shared" si="1"/>
        <v>#REF!</v>
      </c>
      <c r="L47" s="13" t="e">
        <f t="shared" si="3"/>
        <v>#REF!</v>
      </c>
      <c r="M47" s="11" t="e">
        <f t="shared" si="4"/>
        <v>#REF!</v>
      </c>
      <c r="N47" s="11" t="e">
        <f t="shared" si="5"/>
        <v>#REF!</v>
      </c>
      <c r="O47" s="11" t="e">
        <f t="shared" si="6"/>
        <v>#REF!</v>
      </c>
      <c r="P47" s="13" t="e">
        <f t="shared" si="7"/>
        <v>#REF!</v>
      </c>
      <c r="Q47" s="13" t="e">
        <f t="shared" si="8"/>
        <v>#REF!</v>
      </c>
      <c r="R47" s="11" t="e">
        <f t="shared" si="9"/>
        <v>#REF!</v>
      </c>
      <c r="S47" s="11" t="e">
        <f t="shared" si="10"/>
        <v>#REF!</v>
      </c>
      <c r="T47" s="11" t="e">
        <f t="shared" si="11"/>
        <v>#REF!</v>
      </c>
      <c r="U47" s="13" t="e">
        <f t="shared" si="12"/>
        <v>#REF!</v>
      </c>
      <c r="V47" s="11" t="e">
        <f t="shared" si="13"/>
        <v>#REF!</v>
      </c>
      <c r="Z47" s="39" t="e">
        <f t="shared" si="14"/>
        <v>#REF!</v>
      </c>
    </row>
    <row r="48" spans="1:26" x14ac:dyDescent="0.25">
      <c r="A48" s="7">
        <v>5501680</v>
      </c>
      <c r="B48" s="17" t="s">
        <v>130</v>
      </c>
      <c r="C48" s="17" t="s">
        <v>131</v>
      </c>
      <c r="D48" s="15">
        <v>7</v>
      </c>
      <c r="E48" s="16" t="s">
        <v>132</v>
      </c>
      <c r="F48" s="11">
        <v>70323</v>
      </c>
      <c r="G48" s="12">
        <f t="shared" si="0"/>
        <v>3.7209638701249793E-4</v>
      </c>
      <c r="I48" s="13" t="e">
        <f>G48*#REF!</f>
        <v>#REF!</v>
      </c>
      <c r="J48" s="11" t="e">
        <f t="shared" si="2"/>
        <v>#REF!</v>
      </c>
      <c r="K48" s="11" t="e">
        <f t="shared" si="1"/>
        <v>#REF!</v>
      </c>
      <c r="L48" s="13" t="e">
        <f t="shared" si="3"/>
        <v>#REF!</v>
      </c>
      <c r="M48" s="11" t="e">
        <f t="shared" si="4"/>
        <v>#REF!</v>
      </c>
      <c r="N48" s="11" t="e">
        <f t="shared" si="5"/>
        <v>#REF!</v>
      </c>
      <c r="O48" s="11" t="e">
        <f t="shared" si="6"/>
        <v>#REF!</v>
      </c>
      <c r="P48" s="13" t="e">
        <f t="shared" si="7"/>
        <v>#REF!</v>
      </c>
      <c r="Q48" s="13" t="e">
        <f t="shared" si="8"/>
        <v>#REF!</v>
      </c>
      <c r="R48" s="11" t="e">
        <f t="shared" si="9"/>
        <v>#REF!</v>
      </c>
      <c r="S48" s="11" t="e">
        <f t="shared" si="10"/>
        <v>#REF!</v>
      </c>
      <c r="T48" s="11" t="e">
        <f t="shared" si="11"/>
        <v>#REF!</v>
      </c>
      <c r="U48" s="13" t="e">
        <f t="shared" si="12"/>
        <v>#REF!</v>
      </c>
      <c r="V48" s="11" t="e">
        <f t="shared" si="13"/>
        <v>#REF!</v>
      </c>
      <c r="Z48" s="39" t="e">
        <f t="shared" si="14"/>
        <v>#REF!</v>
      </c>
    </row>
    <row r="49" spans="1:26" x14ac:dyDescent="0.25">
      <c r="A49" s="7">
        <v>5501710</v>
      </c>
      <c r="B49" s="17" t="s">
        <v>127</v>
      </c>
      <c r="C49" s="17" t="s">
        <v>133</v>
      </c>
      <c r="D49" s="15">
        <v>2</v>
      </c>
      <c r="E49" s="16" t="s">
        <v>134</v>
      </c>
      <c r="F49" s="11">
        <v>52590</v>
      </c>
      <c r="G49" s="12">
        <f t="shared" si="0"/>
        <v>2.78266697851162E-4</v>
      </c>
      <c r="I49" s="13" t="e">
        <f>G49*#REF!</f>
        <v>#REF!</v>
      </c>
      <c r="J49" s="11" t="e">
        <f t="shared" si="2"/>
        <v>#REF!</v>
      </c>
      <c r="K49" s="11" t="e">
        <f t="shared" si="1"/>
        <v>#REF!</v>
      </c>
      <c r="L49" s="13" t="e">
        <f t="shared" si="3"/>
        <v>#REF!</v>
      </c>
      <c r="M49" s="11" t="e">
        <f t="shared" si="4"/>
        <v>#REF!</v>
      </c>
      <c r="N49" s="11" t="e">
        <f t="shared" si="5"/>
        <v>#REF!</v>
      </c>
      <c r="O49" s="11" t="e">
        <f t="shared" si="6"/>
        <v>#REF!</v>
      </c>
      <c r="P49" s="13" t="e">
        <f t="shared" si="7"/>
        <v>#REF!</v>
      </c>
      <c r="Q49" s="13" t="e">
        <f t="shared" si="8"/>
        <v>#REF!</v>
      </c>
      <c r="R49" s="11" t="e">
        <f t="shared" si="9"/>
        <v>#REF!</v>
      </c>
      <c r="S49" s="11" t="e">
        <f t="shared" si="10"/>
        <v>#REF!</v>
      </c>
      <c r="T49" s="11" t="e">
        <f t="shared" si="11"/>
        <v>#REF!</v>
      </c>
      <c r="U49" s="13" t="e">
        <f t="shared" si="12"/>
        <v>#REF!</v>
      </c>
      <c r="V49" s="11" t="e">
        <f t="shared" si="13"/>
        <v>#REF!</v>
      </c>
      <c r="Z49" s="39" t="e">
        <f t="shared" si="14"/>
        <v>#REF!</v>
      </c>
    </row>
    <row r="50" spans="1:26" x14ac:dyDescent="0.25">
      <c r="A50" s="7">
        <v>5501740</v>
      </c>
      <c r="B50" s="17" t="s">
        <v>12</v>
      </c>
      <c r="C50" s="17" t="s">
        <v>135</v>
      </c>
      <c r="D50" s="15">
        <v>2</v>
      </c>
      <c r="E50" s="16" t="s">
        <v>136</v>
      </c>
      <c r="F50" s="11">
        <v>176908</v>
      </c>
      <c r="G50" s="12">
        <f t="shared" si="0"/>
        <v>9.3606398523394889E-4</v>
      </c>
      <c r="I50" s="13" t="e">
        <f>G50*#REF!</f>
        <v>#REF!</v>
      </c>
      <c r="J50" s="11" t="e">
        <f t="shared" si="2"/>
        <v>#REF!</v>
      </c>
      <c r="K50" s="11" t="e">
        <f t="shared" si="1"/>
        <v>#REF!</v>
      </c>
      <c r="L50" s="13" t="e">
        <f t="shared" si="3"/>
        <v>#REF!</v>
      </c>
      <c r="M50" s="11" t="e">
        <f t="shared" si="4"/>
        <v>#REF!</v>
      </c>
      <c r="N50" s="11" t="e">
        <f t="shared" si="5"/>
        <v>#REF!</v>
      </c>
      <c r="O50" s="11" t="e">
        <f t="shared" si="6"/>
        <v>#REF!</v>
      </c>
      <c r="P50" s="13" t="e">
        <f t="shared" si="7"/>
        <v>#REF!</v>
      </c>
      <c r="Q50" s="13" t="e">
        <f t="shared" si="8"/>
        <v>#REF!</v>
      </c>
      <c r="R50" s="11" t="e">
        <f t="shared" si="9"/>
        <v>#REF!</v>
      </c>
      <c r="S50" s="11" t="e">
        <f t="shared" si="10"/>
        <v>#REF!</v>
      </c>
      <c r="T50" s="11" t="e">
        <f t="shared" si="11"/>
        <v>#REF!</v>
      </c>
      <c r="U50" s="13" t="e">
        <f t="shared" si="12"/>
        <v>#REF!</v>
      </c>
      <c r="V50" s="11" t="e">
        <f t="shared" si="13"/>
        <v>#REF!</v>
      </c>
      <c r="Z50" s="39" t="e">
        <f t="shared" si="14"/>
        <v>#REF!</v>
      </c>
    </row>
    <row r="51" spans="1:26" x14ac:dyDescent="0.25">
      <c r="A51" s="7">
        <v>5501800</v>
      </c>
      <c r="B51" s="17" t="s">
        <v>137</v>
      </c>
      <c r="C51" s="17" t="s">
        <v>138</v>
      </c>
      <c r="D51" s="15">
        <v>1</v>
      </c>
      <c r="E51" s="16" t="s">
        <v>139</v>
      </c>
      <c r="F51" s="11">
        <v>257679</v>
      </c>
      <c r="G51" s="12">
        <f t="shared" si="0"/>
        <v>1.3634433245025589E-3</v>
      </c>
      <c r="I51" s="13" t="e">
        <f>G51*#REF!</f>
        <v>#REF!</v>
      </c>
      <c r="J51" s="11" t="e">
        <f t="shared" si="2"/>
        <v>#REF!</v>
      </c>
      <c r="K51" s="11" t="e">
        <f t="shared" si="1"/>
        <v>#REF!</v>
      </c>
      <c r="L51" s="13" t="e">
        <f t="shared" si="3"/>
        <v>#REF!</v>
      </c>
      <c r="M51" s="11" t="e">
        <f t="shared" si="4"/>
        <v>#REF!</v>
      </c>
      <c r="N51" s="11" t="e">
        <f t="shared" si="5"/>
        <v>#REF!</v>
      </c>
      <c r="O51" s="11" t="e">
        <f t="shared" si="6"/>
        <v>#REF!</v>
      </c>
      <c r="P51" s="13" t="e">
        <f t="shared" si="7"/>
        <v>#REF!</v>
      </c>
      <c r="Q51" s="13" t="e">
        <f t="shared" si="8"/>
        <v>#REF!</v>
      </c>
      <c r="R51" s="11" t="e">
        <f t="shared" si="9"/>
        <v>#REF!</v>
      </c>
      <c r="S51" s="11" t="e">
        <f t="shared" si="10"/>
        <v>#REF!</v>
      </c>
      <c r="T51" s="11" t="e">
        <f t="shared" si="11"/>
        <v>#REF!</v>
      </c>
      <c r="U51" s="13" t="e">
        <f t="shared" si="12"/>
        <v>#REF!</v>
      </c>
      <c r="V51" s="11" t="e">
        <f t="shared" si="13"/>
        <v>#REF!</v>
      </c>
      <c r="Z51" s="39" t="e">
        <f t="shared" si="14"/>
        <v>#REF!</v>
      </c>
    </row>
    <row r="52" spans="1:26" x14ac:dyDescent="0.25">
      <c r="A52" s="7">
        <v>5501830</v>
      </c>
      <c r="B52" s="17" t="s">
        <v>140</v>
      </c>
      <c r="C52" s="17" t="s">
        <v>141</v>
      </c>
      <c r="D52" s="15">
        <v>10</v>
      </c>
      <c r="E52" s="16" t="s">
        <v>142</v>
      </c>
      <c r="F52" s="11">
        <v>167606</v>
      </c>
      <c r="G52" s="12">
        <f t="shared" si="0"/>
        <v>8.8684480243471874E-4</v>
      </c>
      <c r="I52" s="13" t="e">
        <f>G52*#REF!</f>
        <v>#REF!</v>
      </c>
      <c r="J52" s="11" t="e">
        <f t="shared" si="2"/>
        <v>#REF!</v>
      </c>
      <c r="K52" s="11" t="e">
        <f t="shared" si="1"/>
        <v>#REF!</v>
      </c>
      <c r="L52" s="13" t="e">
        <f t="shared" si="3"/>
        <v>#REF!</v>
      </c>
      <c r="M52" s="11" t="e">
        <f t="shared" si="4"/>
        <v>#REF!</v>
      </c>
      <c r="N52" s="11" t="e">
        <f t="shared" si="5"/>
        <v>#REF!</v>
      </c>
      <c r="O52" s="11" t="e">
        <f t="shared" si="6"/>
        <v>#REF!</v>
      </c>
      <c r="P52" s="13" t="e">
        <f t="shared" si="7"/>
        <v>#REF!</v>
      </c>
      <c r="Q52" s="13" t="e">
        <f t="shared" si="8"/>
        <v>#REF!</v>
      </c>
      <c r="R52" s="11" t="e">
        <f t="shared" si="9"/>
        <v>#REF!</v>
      </c>
      <c r="S52" s="11" t="e">
        <f t="shared" si="10"/>
        <v>#REF!</v>
      </c>
      <c r="T52" s="11" t="e">
        <f t="shared" si="11"/>
        <v>#REF!</v>
      </c>
      <c r="U52" s="13" t="e">
        <f t="shared" si="12"/>
        <v>#REF!</v>
      </c>
      <c r="V52" s="11" t="e">
        <f t="shared" si="13"/>
        <v>#REF!</v>
      </c>
      <c r="Z52" s="39" t="e">
        <f t="shared" si="14"/>
        <v>#REF!</v>
      </c>
    </row>
    <row r="53" spans="1:26" x14ac:dyDescent="0.25">
      <c r="A53" s="7">
        <v>5501890</v>
      </c>
      <c r="B53" s="17" t="s">
        <v>143</v>
      </c>
      <c r="C53" s="17" t="s">
        <v>144</v>
      </c>
      <c r="D53" s="15">
        <v>2</v>
      </c>
      <c r="E53" s="16" t="s">
        <v>145</v>
      </c>
      <c r="F53" s="11">
        <v>461820</v>
      </c>
      <c r="G53" s="12">
        <f t="shared" si="0"/>
        <v>2.4436038486712994E-3</v>
      </c>
      <c r="I53" s="13" t="e">
        <f>G53*#REF!</f>
        <v>#REF!</v>
      </c>
      <c r="J53" s="11" t="e">
        <f t="shared" si="2"/>
        <v>#REF!</v>
      </c>
      <c r="K53" s="11" t="e">
        <f t="shared" si="1"/>
        <v>#REF!</v>
      </c>
      <c r="L53" s="13" t="e">
        <f t="shared" si="3"/>
        <v>#REF!</v>
      </c>
      <c r="M53" s="11" t="e">
        <f t="shared" si="4"/>
        <v>#REF!</v>
      </c>
      <c r="N53" s="11" t="e">
        <f t="shared" si="5"/>
        <v>#REF!</v>
      </c>
      <c r="O53" s="11" t="e">
        <f t="shared" si="6"/>
        <v>#REF!</v>
      </c>
      <c r="P53" s="13" t="e">
        <f t="shared" si="7"/>
        <v>#REF!</v>
      </c>
      <c r="Q53" s="13" t="e">
        <f t="shared" si="8"/>
        <v>#REF!</v>
      </c>
      <c r="R53" s="11" t="e">
        <f t="shared" si="9"/>
        <v>#REF!</v>
      </c>
      <c r="S53" s="11" t="e">
        <f t="shared" si="10"/>
        <v>#REF!</v>
      </c>
      <c r="T53" s="11" t="e">
        <f t="shared" si="11"/>
        <v>#REF!</v>
      </c>
      <c r="U53" s="13" t="e">
        <f t="shared" si="12"/>
        <v>#REF!</v>
      </c>
      <c r="V53" s="11" t="e">
        <f t="shared" si="13"/>
        <v>#REF!</v>
      </c>
      <c r="Z53" s="39" t="e">
        <f t="shared" si="14"/>
        <v>#REF!</v>
      </c>
    </row>
    <row r="54" spans="1:26" x14ac:dyDescent="0.25">
      <c r="A54" s="7">
        <v>5501920</v>
      </c>
      <c r="B54" s="17" t="s">
        <v>48</v>
      </c>
      <c r="C54" s="17" t="s">
        <v>146</v>
      </c>
      <c r="D54" s="15">
        <v>12</v>
      </c>
      <c r="E54" s="16" t="s">
        <v>147</v>
      </c>
      <c r="F54" s="11">
        <v>39849</v>
      </c>
      <c r="G54" s="12">
        <f t="shared" si="0"/>
        <v>2.1085091543394097E-4</v>
      </c>
      <c r="I54" s="13" t="e">
        <f>G54*#REF!</f>
        <v>#REF!</v>
      </c>
      <c r="J54" s="11" t="e">
        <f t="shared" si="2"/>
        <v>#REF!</v>
      </c>
      <c r="K54" s="11" t="e">
        <f t="shared" si="1"/>
        <v>#REF!</v>
      </c>
      <c r="L54" s="13" t="e">
        <f t="shared" si="3"/>
        <v>#REF!</v>
      </c>
      <c r="M54" s="11" t="e">
        <f t="shared" si="4"/>
        <v>#REF!</v>
      </c>
      <c r="N54" s="11" t="e">
        <f t="shared" si="5"/>
        <v>#REF!</v>
      </c>
      <c r="O54" s="11" t="e">
        <f t="shared" si="6"/>
        <v>#REF!</v>
      </c>
      <c r="P54" s="13" t="e">
        <f t="shared" si="7"/>
        <v>#REF!</v>
      </c>
      <c r="Q54" s="13" t="e">
        <f t="shared" si="8"/>
        <v>#REF!</v>
      </c>
      <c r="R54" s="11" t="e">
        <f t="shared" si="9"/>
        <v>#REF!</v>
      </c>
      <c r="S54" s="11" t="e">
        <f t="shared" si="10"/>
        <v>#REF!</v>
      </c>
      <c r="T54" s="11" t="e">
        <f t="shared" si="11"/>
        <v>#REF!</v>
      </c>
      <c r="U54" s="13" t="e">
        <f t="shared" si="12"/>
        <v>#REF!</v>
      </c>
      <c r="V54" s="11" t="e">
        <f t="shared" si="13"/>
        <v>#REF!</v>
      </c>
      <c r="Z54" s="39" t="e">
        <f t="shared" si="14"/>
        <v>#REF!</v>
      </c>
    </row>
    <row r="55" spans="1:26" x14ac:dyDescent="0.25">
      <c r="A55" s="7">
        <v>5502040</v>
      </c>
      <c r="B55" s="17" t="s">
        <v>113</v>
      </c>
      <c r="C55" s="17" t="s">
        <v>148</v>
      </c>
      <c r="D55" s="15">
        <v>10</v>
      </c>
      <c r="E55" s="16" t="s">
        <v>149</v>
      </c>
      <c r="F55" s="11">
        <v>139540</v>
      </c>
      <c r="G55" s="12">
        <f t="shared" si="0"/>
        <v>7.3834065446189666E-4</v>
      </c>
      <c r="I55" s="13" t="e">
        <f>G55*#REF!</f>
        <v>#REF!</v>
      </c>
      <c r="J55" s="11" t="e">
        <f t="shared" si="2"/>
        <v>#REF!</v>
      </c>
      <c r="K55" s="11" t="e">
        <f t="shared" si="1"/>
        <v>#REF!</v>
      </c>
      <c r="L55" s="13" t="e">
        <f t="shared" si="3"/>
        <v>#REF!</v>
      </c>
      <c r="M55" s="11" t="e">
        <f t="shared" si="4"/>
        <v>#REF!</v>
      </c>
      <c r="N55" s="11" t="e">
        <f t="shared" si="5"/>
        <v>#REF!</v>
      </c>
      <c r="O55" s="11" t="e">
        <f t="shared" si="6"/>
        <v>#REF!</v>
      </c>
      <c r="P55" s="13" t="e">
        <f t="shared" si="7"/>
        <v>#REF!</v>
      </c>
      <c r="Q55" s="13" t="e">
        <f t="shared" si="8"/>
        <v>#REF!</v>
      </c>
      <c r="R55" s="11" t="e">
        <f t="shared" si="9"/>
        <v>#REF!</v>
      </c>
      <c r="S55" s="11" t="e">
        <f t="shared" si="10"/>
        <v>#REF!</v>
      </c>
      <c r="T55" s="11" t="e">
        <f t="shared" si="11"/>
        <v>#REF!</v>
      </c>
      <c r="U55" s="13" t="e">
        <f t="shared" si="12"/>
        <v>#REF!</v>
      </c>
      <c r="V55" s="11" t="e">
        <f t="shared" si="13"/>
        <v>#REF!</v>
      </c>
      <c r="Z55" s="39" t="e">
        <f t="shared" si="14"/>
        <v>#REF!</v>
      </c>
    </row>
    <row r="56" spans="1:26" x14ac:dyDescent="0.25">
      <c r="A56" s="7">
        <v>5502070</v>
      </c>
      <c r="B56" s="17" t="s">
        <v>150</v>
      </c>
      <c r="C56" s="17" t="s">
        <v>151</v>
      </c>
      <c r="D56" s="15">
        <v>5</v>
      </c>
      <c r="E56" s="16" t="s">
        <v>152</v>
      </c>
      <c r="F56" s="11">
        <v>117482</v>
      </c>
      <c r="G56" s="12">
        <f t="shared" si="0"/>
        <v>6.2162632053527694E-4</v>
      </c>
      <c r="I56" s="13" t="e">
        <f>G56*#REF!</f>
        <v>#REF!</v>
      </c>
      <c r="J56" s="11" t="e">
        <f t="shared" si="2"/>
        <v>#REF!</v>
      </c>
      <c r="K56" s="11" t="e">
        <f t="shared" si="1"/>
        <v>#REF!</v>
      </c>
      <c r="L56" s="13" t="e">
        <f t="shared" si="3"/>
        <v>#REF!</v>
      </c>
      <c r="M56" s="11" t="e">
        <f t="shared" si="4"/>
        <v>#REF!</v>
      </c>
      <c r="N56" s="11" t="e">
        <f t="shared" si="5"/>
        <v>#REF!</v>
      </c>
      <c r="O56" s="11" t="e">
        <f t="shared" si="6"/>
        <v>#REF!</v>
      </c>
      <c r="P56" s="13" t="e">
        <f t="shared" si="7"/>
        <v>#REF!</v>
      </c>
      <c r="Q56" s="13" t="e">
        <f t="shared" si="8"/>
        <v>#REF!</v>
      </c>
      <c r="R56" s="11" t="e">
        <f t="shared" si="9"/>
        <v>#REF!</v>
      </c>
      <c r="S56" s="11" t="e">
        <f t="shared" si="10"/>
        <v>#REF!</v>
      </c>
      <c r="T56" s="11" t="e">
        <f t="shared" si="11"/>
        <v>#REF!</v>
      </c>
      <c r="U56" s="13" t="e">
        <f t="shared" si="12"/>
        <v>#REF!</v>
      </c>
      <c r="V56" s="11" t="e">
        <f t="shared" si="13"/>
        <v>#REF!</v>
      </c>
      <c r="Z56" s="39" t="e">
        <f t="shared" si="14"/>
        <v>#REF!</v>
      </c>
    </row>
    <row r="57" spans="1:26" x14ac:dyDescent="0.25">
      <c r="A57" s="7">
        <v>5502100</v>
      </c>
      <c r="B57" s="17" t="s">
        <v>86</v>
      </c>
      <c r="C57" s="17" t="s">
        <v>153</v>
      </c>
      <c r="D57" s="15">
        <v>2</v>
      </c>
      <c r="E57" s="16" t="s">
        <v>154</v>
      </c>
      <c r="F57" s="11">
        <v>69305</v>
      </c>
      <c r="G57" s="12">
        <f t="shared" si="0"/>
        <v>3.6670989721572132E-4</v>
      </c>
      <c r="I57" s="13" t="e">
        <f>G57*#REF!</f>
        <v>#REF!</v>
      </c>
      <c r="J57" s="11" t="e">
        <f t="shared" si="2"/>
        <v>#REF!</v>
      </c>
      <c r="K57" s="11" t="e">
        <f t="shared" si="1"/>
        <v>#REF!</v>
      </c>
      <c r="L57" s="13" t="e">
        <f t="shared" si="3"/>
        <v>#REF!</v>
      </c>
      <c r="M57" s="11" t="e">
        <f t="shared" si="4"/>
        <v>#REF!</v>
      </c>
      <c r="N57" s="11" t="e">
        <f t="shared" si="5"/>
        <v>#REF!</v>
      </c>
      <c r="O57" s="11" t="e">
        <f t="shared" si="6"/>
        <v>#REF!</v>
      </c>
      <c r="P57" s="13" t="e">
        <f t="shared" si="7"/>
        <v>#REF!</v>
      </c>
      <c r="Q57" s="13" t="e">
        <f t="shared" si="8"/>
        <v>#REF!</v>
      </c>
      <c r="R57" s="11" t="e">
        <f t="shared" si="9"/>
        <v>#REF!</v>
      </c>
      <c r="S57" s="11" t="e">
        <f t="shared" si="10"/>
        <v>#REF!</v>
      </c>
      <c r="T57" s="11" t="e">
        <f t="shared" si="11"/>
        <v>#REF!</v>
      </c>
      <c r="U57" s="13" t="e">
        <f t="shared" si="12"/>
        <v>#REF!</v>
      </c>
      <c r="V57" s="11" t="e">
        <f t="shared" si="13"/>
        <v>#REF!</v>
      </c>
      <c r="Z57" s="39" t="e">
        <f t="shared" si="14"/>
        <v>#REF!</v>
      </c>
    </row>
    <row r="58" spans="1:26" x14ac:dyDescent="0.25">
      <c r="A58" s="7">
        <v>5502130</v>
      </c>
      <c r="B58" s="17" t="s">
        <v>74</v>
      </c>
      <c r="C58" s="17" t="s">
        <v>155</v>
      </c>
      <c r="D58" s="15">
        <v>11</v>
      </c>
      <c r="E58" s="16" t="s">
        <v>156</v>
      </c>
      <c r="F58" s="11">
        <v>138077</v>
      </c>
      <c r="G58" s="12">
        <f t="shared" si="0"/>
        <v>7.3059955959678456E-4</v>
      </c>
      <c r="I58" s="13" t="e">
        <f>G58*#REF!</f>
        <v>#REF!</v>
      </c>
      <c r="J58" s="11" t="e">
        <f t="shared" si="2"/>
        <v>#REF!</v>
      </c>
      <c r="K58" s="11" t="e">
        <f t="shared" si="1"/>
        <v>#REF!</v>
      </c>
      <c r="L58" s="13" t="e">
        <f t="shared" si="3"/>
        <v>#REF!</v>
      </c>
      <c r="M58" s="11" t="e">
        <f t="shared" si="4"/>
        <v>#REF!</v>
      </c>
      <c r="N58" s="11" t="e">
        <f t="shared" si="5"/>
        <v>#REF!</v>
      </c>
      <c r="O58" s="11" t="e">
        <f t="shared" si="6"/>
        <v>#REF!</v>
      </c>
      <c r="P58" s="13" t="e">
        <f t="shared" si="7"/>
        <v>#REF!</v>
      </c>
      <c r="Q58" s="13" t="e">
        <f t="shared" si="8"/>
        <v>#REF!</v>
      </c>
      <c r="R58" s="11" t="e">
        <f t="shared" si="9"/>
        <v>#REF!</v>
      </c>
      <c r="S58" s="11" t="e">
        <f t="shared" si="10"/>
        <v>#REF!</v>
      </c>
      <c r="T58" s="11" t="e">
        <f t="shared" si="11"/>
        <v>#REF!</v>
      </c>
      <c r="U58" s="13" t="e">
        <f t="shared" si="12"/>
        <v>#REF!</v>
      </c>
      <c r="V58" s="11" t="e">
        <f t="shared" si="13"/>
        <v>#REF!</v>
      </c>
      <c r="Z58" s="39" t="e">
        <f t="shared" si="14"/>
        <v>#REF!</v>
      </c>
    </row>
    <row r="59" spans="1:26" x14ac:dyDescent="0.25">
      <c r="A59" s="7">
        <v>5502160</v>
      </c>
      <c r="B59" s="17" t="s">
        <v>157</v>
      </c>
      <c r="C59" s="17" t="s">
        <v>158</v>
      </c>
      <c r="D59" s="15">
        <v>6</v>
      </c>
      <c r="E59" s="16" t="s">
        <v>159</v>
      </c>
      <c r="F59" s="11">
        <v>133787</v>
      </c>
      <c r="G59" s="12">
        <f t="shared" si="0"/>
        <v>7.0790010848856082E-4</v>
      </c>
      <c r="I59" s="13" t="e">
        <f>G59*#REF!</f>
        <v>#REF!</v>
      </c>
      <c r="J59" s="11" t="e">
        <f t="shared" si="2"/>
        <v>#REF!</v>
      </c>
      <c r="K59" s="11" t="e">
        <f t="shared" si="1"/>
        <v>#REF!</v>
      </c>
      <c r="L59" s="13" t="e">
        <f t="shared" si="3"/>
        <v>#REF!</v>
      </c>
      <c r="M59" s="11" t="e">
        <f t="shared" si="4"/>
        <v>#REF!</v>
      </c>
      <c r="N59" s="11" t="e">
        <f t="shared" si="5"/>
        <v>#REF!</v>
      </c>
      <c r="O59" s="11" t="e">
        <f t="shared" si="6"/>
        <v>#REF!</v>
      </c>
      <c r="P59" s="13" t="e">
        <f t="shared" si="7"/>
        <v>#REF!</v>
      </c>
      <c r="Q59" s="13" t="e">
        <f t="shared" si="8"/>
        <v>#REF!</v>
      </c>
      <c r="R59" s="11" t="e">
        <f t="shared" si="9"/>
        <v>#REF!</v>
      </c>
      <c r="S59" s="11" t="e">
        <f t="shared" si="10"/>
        <v>#REF!</v>
      </c>
      <c r="T59" s="11" t="e">
        <f t="shared" si="11"/>
        <v>#REF!</v>
      </c>
      <c r="U59" s="13" t="e">
        <f t="shared" si="12"/>
        <v>#REF!</v>
      </c>
      <c r="V59" s="11" t="e">
        <f t="shared" si="13"/>
        <v>#REF!</v>
      </c>
      <c r="Z59" s="39" t="e">
        <f t="shared" si="14"/>
        <v>#REF!</v>
      </c>
    </row>
    <row r="60" spans="1:26" x14ac:dyDescent="0.25">
      <c r="A60" s="7">
        <v>5502340</v>
      </c>
      <c r="B60" s="17" t="s">
        <v>160</v>
      </c>
      <c r="C60" s="17" t="s">
        <v>161</v>
      </c>
      <c r="D60" s="15">
        <v>4</v>
      </c>
      <c r="E60" s="16" t="s">
        <v>162</v>
      </c>
      <c r="F60" s="11">
        <v>334487</v>
      </c>
      <c r="G60" s="12">
        <f t="shared" si="0"/>
        <v>1.7698534505446212E-3</v>
      </c>
      <c r="I60" s="13" t="e">
        <f>G60*#REF!</f>
        <v>#REF!</v>
      </c>
      <c r="J60" s="11" t="e">
        <f t="shared" si="2"/>
        <v>#REF!</v>
      </c>
      <c r="K60" s="11" t="e">
        <f t="shared" si="1"/>
        <v>#REF!</v>
      </c>
      <c r="L60" s="13" t="e">
        <f t="shared" si="3"/>
        <v>#REF!</v>
      </c>
      <c r="M60" s="11" t="e">
        <f t="shared" si="4"/>
        <v>#REF!</v>
      </c>
      <c r="N60" s="11" t="e">
        <f t="shared" si="5"/>
        <v>#REF!</v>
      </c>
      <c r="O60" s="11" t="e">
        <f t="shared" si="6"/>
        <v>#REF!</v>
      </c>
      <c r="P60" s="13" t="e">
        <f t="shared" si="7"/>
        <v>#REF!</v>
      </c>
      <c r="Q60" s="13" t="e">
        <f t="shared" si="8"/>
        <v>#REF!</v>
      </c>
      <c r="R60" s="11" t="e">
        <f t="shared" si="9"/>
        <v>#REF!</v>
      </c>
      <c r="S60" s="11" t="e">
        <f t="shared" si="10"/>
        <v>#REF!</v>
      </c>
      <c r="T60" s="11" t="e">
        <f t="shared" si="11"/>
        <v>#REF!</v>
      </c>
      <c r="U60" s="13" t="e">
        <f t="shared" si="12"/>
        <v>#REF!</v>
      </c>
      <c r="V60" s="11" t="e">
        <f t="shared" si="13"/>
        <v>#REF!</v>
      </c>
      <c r="Z60" s="39" t="e">
        <f t="shared" si="14"/>
        <v>#REF!</v>
      </c>
    </row>
    <row r="61" spans="1:26" x14ac:dyDescent="0.25">
      <c r="A61" s="7">
        <v>5502400</v>
      </c>
      <c r="B61" s="17" t="s">
        <v>119</v>
      </c>
      <c r="C61" s="17" t="s">
        <v>163</v>
      </c>
      <c r="D61" s="15">
        <v>3</v>
      </c>
      <c r="E61" s="16" t="s">
        <v>164</v>
      </c>
      <c r="F61" s="11">
        <v>76897</v>
      </c>
      <c r="G61" s="12">
        <f t="shared" si="0"/>
        <v>4.0688104705572932E-4</v>
      </c>
      <c r="I61" s="13" t="e">
        <f>G61*#REF!</f>
        <v>#REF!</v>
      </c>
      <c r="J61" s="11" t="e">
        <f t="shared" si="2"/>
        <v>#REF!</v>
      </c>
      <c r="K61" s="11" t="e">
        <f t="shared" si="1"/>
        <v>#REF!</v>
      </c>
      <c r="L61" s="13" t="e">
        <f t="shared" si="3"/>
        <v>#REF!</v>
      </c>
      <c r="M61" s="11" t="e">
        <f t="shared" si="4"/>
        <v>#REF!</v>
      </c>
      <c r="N61" s="11" t="e">
        <f t="shared" si="5"/>
        <v>#REF!</v>
      </c>
      <c r="O61" s="11" t="e">
        <f t="shared" si="6"/>
        <v>#REF!</v>
      </c>
      <c r="P61" s="13" t="e">
        <f t="shared" si="7"/>
        <v>#REF!</v>
      </c>
      <c r="Q61" s="13" t="e">
        <f t="shared" si="8"/>
        <v>#REF!</v>
      </c>
      <c r="R61" s="11" t="e">
        <f t="shared" si="9"/>
        <v>#REF!</v>
      </c>
      <c r="S61" s="11" t="e">
        <f t="shared" si="10"/>
        <v>#REF!</v>
      </c>
      <c r="T61" s="11" t="e">
        <f t="shared" si="11"/>
        <v>#REF!</v>
      </c>
      <c r="U61" s="13" t="e">
        <f t="shared" si="12"/>
        <v>#REF!</v>
      </c>
      <c r="V61" s="11" t="e">
        <f t="shared" si="13"/>
        <v>#REF!</v>
      </c>
      <c r="Z61" s="39" t="e">
        <f t="shared" si="14"/>
        <v>#REF!</v>
      </c>
    </row>
    <row r="62" spans="1:26" x14ac:dyDescent="0.25">
      <c r="A62" s="7">
        <v>5502430</v>
      </c>
      <c r="B62" s="17" t="s">
        <v>165</v>
      </c>
      <c r="C62" s="17" t="s">
        <v>166</v>
      </c>
      <c r="D62" s="15">
        <v>7</v>
      </c>
      <c r="E62" s="16" t="s">
        <v>167</v>
      </c>
      <c r="F62" s="11">
        <v>67800</v>
      </c>
      <c r="G62" s="12">
        <f t="shared" si="0"/>
        <v>3.5874656996213701E-4</v>
      </c>
      <c r="I62" s="13" t="e">
        <f>G62*#REF!</f>
        <v>#REF!</v>
      </c>
      <c r="J62" s="11" t="e">
        <f t="shared" si="2"/>
        <v>#REF!</v>
      </c>
      <c r="K62" s="11" t="e">
        <f t="shared" si="1"/>
        <v>#REF!</v>
      </c>
      <c r="L62" s="13" t="e">
        <f t="shared" si="3"/>
        <v>#REF!</v>
      </c>
      <c r="M62" s="11" t="e">
        <f t="shared" si="4"/>
        <v>#REF!</v>
      </c>
      <c r="N62" s="11" t="e">
        <f t="shared" si="5"/>
        <v>#REF!</v>
      </c>
      <c r="O62" s="11" t="e">
        <f t="shared" si="6"/>
        <v>#REF!</v>
      </c>
      <c r="P62" s="13" t="e">
        <f t="shared" si="7"/>
        <v>#REF!</v>
      </c>
      <c r="Q62" s="13" t="e">
        <f t="shared" si="8"/>
        <v>#REF!</v>
      </c>
      <c r="R62" s="11" t="e">
        <f t="shared" si="9"/>
        <v>#REF!</v>
      </c>
      <c r="S62" s="11" t="e">
        <f t="shared" si="10"/>
        <v>#REF!</v>
      </c>
      <c r="T62" s="11" t="e">
        <f t="shared" si="11"/>
        <v>#REF!</v>
      </c>
      <c r="U62" s="13" t="e">
        <f t="shared" si="12"/>
        <v>#REF!</v>
      </c>
      <c r="V62" s="11" t="e">
        <f t="shared" si="13"/>
        <v>#REF!</v>
      </c>
      <c r="Z62" s="39" t="e">
        <f t="shared" si="14"/>
        <v>#REF!</v>
      </c>
    </row>
    <row r="63" spans="1:26" x14ac:dyDescent="0.25">
      <c r="A63" s="7">
        <v>5502460</v>
      </c>
      <c r="B63" s="17" t="s">
        <v>168</v>
      </c>
      <c r="C63" s="17" t="s">
        <v>169</v>
      </c>
      <c r="D63" s="15">
        <v>1</v>
      </c>
      <c r="E63" s="16" t="s">
        <v>170</v>
      </c>
      <c r="F63" s="11">
        <v>69002</v>
      </c>
      <c r="G63" s="12">
        <f t="shared" si="0"/>
        <v>3.6510664927031527E-4</v>
      </c>
      <c r="I63" s="13" t="e">
        <f>G63*#REF!</f>
        <v>#REF!</v>
      </c>
      <c r="J63" s="11" t="e">
        <f t="shared" si="2"/>
        <v>#REF!</v>
      </c>
      <c r="K63" s="11" t="e">
        <f t="shared" si="1"/>
        <v>#REF!</v>
      </c>
      <c r="L63" s="13" t="e">
        <f t="shared" si="3"/>
        <v>#REF!</v>
      </c>
      <c r="M63" s="11" t="e">
        <f t="shared" si="4"/>
        <v>#REF!</v>
      </c>
      <c r="N63" s="11" t="e">
        <f t="shared" si="5"/>
        <v>#REF!</v>
      </c>
      <c r="O63" s="11" t="e">
        <f t="shared" si="6"/>
        <v>#REF!</v>
      </c>
      <c r="P63" s="13" t="e">
        <f t="shared" si="7"/>
        <v>#REF!</v>
      </c>
      <c r="Q63" s="13" t="e">
        <f t="shared" si="8"/>
        <v>#REF!</v>
      </c>
      <c r="R63" s="11" t="e">
        <f t="shared" si="9"/>
        <v>#REF!</v>
      </c>
      <c r="S63" s="11" t="e">
        <f t="shared" si="10"/>
        <v>#REF!</v>
      </c>
      <c r="T63" s="11" t="e">
        <f t="shared" si="11"/>
        <v>#REF!</v>
      </c>
      <c r="U63" s="13" t="e">
        <f t="shared" si="12"/>
        <v>#REF!</v>
      </c>
      <c r="V63" s="11" t="e">
        <f t="shared" si="13"/>
        <v>#REF!</v>
      </c>
      <c r="Z63" s="39" t="e">
        <f t="shared" si="14"/>
        <v>#REF!</v>
      </c>
    </row>
    <row r="64" spans="1:26" x14ac:dyDescent="0.25">
      <c r="A64" s="7">
        <v>5500058</v>
      </c>
      <c r="B64" s="18" t="s">
        <v>171</v>
      </c>
      <c r="C64" s="18" t="s">
        <v>172</v>
      </c>
      <c r="D64" s="15">
        <v>12</v>
      </c>
      <c r="E64" s="16" t="s">
        <v>173</v>
      </c>
      <c r="F64" s="11">
        <v>182299</v>
      </c>
      <c r="G64" s="12">
        <f t="shared" si="0"/>
        <v>9.6458909966854888E-4</v>
      </c>
      <c r="I64" s="13" t="e">
        <f>G64*#REF!</f>
        <v>#REF!</v>
      </c>
      <c r="J64" s="11" t="e">
        <f t="shared" si="2"/>
        <v>#REF!</v>
      </c>
      <c r="K64" s="11" t="e">
        <f t="shared" si="1"/>
        <v>#REF!</v>
      </c>
      <c r="L64" s="13" t="e">
        <f t="shared" si="3"/>
        <v>#REF!</v>
      </c>
      <c r="M64" s="11" t="e">
        <f t="shared" si="4"/>
        <v>#REF!</v>
      </c>
      <c r="N64" s="11" t="e">
        <f t="shared" si="5"/>
        <v>#REF!</v>
      </c>
      <c r="O64" s="11" t="e">
        <f t="shared" si="6"/>
        <v>#REF!</v>
      </c>
      <c r="P64" s="13" t="e">
        <f t="shared" si="7"/>
        <v>#REF!</v>
      </c>
      <c r="Q64" s="13" t="e">
        <f t="shared" si="8"/>
        <v>#REF!</v>
      </c>
      <c r="R64" s="11" t="e">
        <f t="shared" si="9"/>
        <v>#REF!</v>
      </c>
      <c r="S64" s="11" t="e">
        <f t="shared" si="10"/>
        <v>#REF!</v>
      </c>
      <c r="T64" s="11" t="e">
        <f t="shared" si="11"/>
        <v>#REF!</v>
      </c>
      <c r="U64" s="13" t="e">
        <f t="shared" si="12"/>
        <v>#REF!</v>
      </c>
      <c r="V64" s="11" t="e">
        <f t="shared" si="13"/>
        <v>#REF!</v>
      </c>
      <c r="Z64" s="39" t="e">
        <f t="shared" si="14"/>
        <v>#REF!</v>
      </c>
    </row>
    <row r="65" spans="1:26" x14ac:dyDescent="0.25">
      <c r="A65" s="7">
        <v>5500061</v>
      </c>
      <c r="B65" s="17" t="s">
        <v>74</v>
      </c>
      <c r="C65" s="17" t="s">
        <v>174</v>
      </c>
      <c r="D65" s="15">
        <v>11</v>
      </c>
      <c r="E65" s="16" t="s">
        <v>175</v>
      </c>
      <c r="F65" s="11">
        <v>254593</v>
      </c>
      <c r="G65" s="12">
        <f t="shared" si="0"/>
        <v>1.3471145351972027E-3</v>
      </c>
      <c r="I65" s="13" t="e">
        <f>G65*#REF!</f>
        <v>#REF!</v>
      </c>
      <c r="J65" s="11" t="e">
        <f t="shared" si="2"/>
        <v>#REF!</v>
      </c>
      <c r="K65" s="11" t="e">
        <f t="shared" si="1"/>
        <v>#REF!</v>
      </c>
      <c r="L65" s="13" t="e">
        <f t="shared" si="3"/>
        <v>#REF!</v>
      </c>
      <c r="M65" s="11" t="e">
        <f t="shared" si="4"/>
        <v>#REF!</v>
      </c>
      <c r="N65" s="11" t="e">
        <f t="shared" si="5"/>
        <v>#REF!</v>
      </c>
      <c r="O65" s="11" t="e">
        <f t="shared" si="6"/>
        <v>#REF!</v>
      </c>
      <c r="P65" s="13" t="e">
        <f t="shared" si="7"/>
        <v>#REF!</v>
      </c>
      <c r="Q65" s="13" t="e">
        <f t="shared" si="8"/>
        <v>#REF!</v>
      </c>
      <c r="R65" s="11" t="e">
        <f t="shared" si="9"/>
        <v>#REF!</v>
      </c>
      <c r="S65" s="11" t="e">
        <f t="shared" si="10"/>
        <v>#REF!</v>
      </c>
      <c r="T65" s="11" t="e">
        <f t="shared" si="11"/>
        <v>#REF!</v>
      </c>
      <c r="U65" s="13" t="e">
        <f t="shared" si="12"/>
        <v>#REF!</v>
      </c>
      <c r="V65" s="11" t="e">
        <f t="shared" si="13"/>
        <v>#REF!</v>
      </c>
      <c r="Z65" s="39" t="e">
        <f t="shared" si="14"/>
        <v>#REF!</v>
      </c>
    </row>
    <row r="66" spans="1:26" x14ac:dyDescent="0.25">
      <c r="A66" s="7">
        <v>5502520</v>
      </c>
      <c r="B66" s="17" t="s">
        <v>130</v>
      </c>
      <c r="C66" s="17" t="s">
        <v>176</v>
      </c>
      <c r="D66" s="15">
        <v>7</v>
      </c>
      <c r="E66" s="16" t="s">
        <v>177</v>
      </c>
      <c r="F66" s="11">
        <v>95950</v>
      </c>
      <c r="G66" s="12">
        <f t="shared" si="0"/>
        <v>5.0769518271190329E-4</v>
      </c>
      <c r="I66" s="13" t="e">
        <f>G66*#REF!</f>
        <v>#REF!</v>
      </c>
      <c r="J66" s="11" t="e">
        <f t="shared" si="2"/>
        <v>#REF!</v>
      </c>
      <c r="K66" s="11" t="e">
        <f t="shared" si="1"/>
        <v>#REF!</v>
      </c>
      <c r="L66" s="13" t="e">
        <f t="shared" si="3"/>
        <v>#REF!</v>
      </c>
      <c r="M66" s="11" t="e">
        <f t="shared" si="4"/>
        <v>#REF!</v>
      </c>
      <c r="N66" s="11" t="e">
        <f t="shared" si="5"/>
        <v>#REF!</v>
      </c>
      <c r="O66" s="11" t="e">
        <f t="shared" si="6"/>
        <v>#REF!</v>
      </c>
      <c r="P66" s="13" t="e">
        <f t="shared" si="7"/>
        <v>#REF!</v>
      </c>
      <c r="Q66" s="13" t="e">
        <f t="shared" si="8"/>
        <v>#REF!</v>
      </c>
      <c r="R66" s="11" t="e">
        <f t="shared" si="9"/>
        <v>#REF!</v>
      </c>
      <c r="S66" s="11" t="e">
        <f t="shared" si="10"/>
        <v>#REF!</v>
      </c>
      <c r="T66" s="11" t="e">
        <f t="shared" si="11"/>
        <v>#REF!</v>
      </c>
      <c r="U66" s="13" t="e">
        <f t="shared" si="12"/>
        <v>#REF!</v>
      </c>
      <c r="V66" s="11" t="e">
        <f t="shared" si="13"/>
        <v>#REF!</v>
      </c>
      <c r="Z66" s="39" t="e">
        <f t="shared" si="14"/>
        <v>#REF!</v>
      </c>
    </row>
    <row r="67" spans="1:26" x14ac:dyDescent="0.25">
      <c r="A67" s="7">
        <v>5502550</v>
      </c>
      <c r="B67" s="17" t="s">
        <v>113</v>
      </c>
      <c r="C67" s="17" t="s">
        <v>178</v>
      </c>
      <c r="D67" s="15">
        <v>10</v>
      </c>
      <c r="E67" s="16" t="s">
        <v>179</v>
      </c>
      <c r="F67" s="11">
        <v>704225</v>
      </c>
      <c r="G67" s="12">
        <f t="shared" si="0"/>
        <v>3.7262286612328309E-3</v>
      </c>
      <c r="I67" s="13" t="e">
        <f>G67*#REF!</f>
        <v>#REF!</v>
      </c>
      <c r="J67" s="11" t="e">
        <f t="shared" si="2"/>
        <v>#REF!</v>
      </c>
      <c r="K67" s="11" t="e">
        <f t="shared" si="1"/>
        <v>#REF!</v>
      </c>
      <c r="L67" s="13" t="e">
        <f t="shared" si="3"/>
        <v>#REF!</v>
      </c>
      <c r="M67" s="11" t="e">
        <f t="shared" si="4"/>
        <v>#REF!</v>
      </c>
      <c r="N67" s="11" t="e">
        <f t="shared" si="5"/>
        <v>#REF!</v>
      </c>
      <c r="O67" s="11" t="e">
        <f t="shared" si="6"/>
        <v>#REF!</v>
      </c>
      <c r="P67" s="13" t="e">
        <f t="shared" si="7"/>
        <v>#REF!</v>
      </c>
      <c r="Q67" s="13" t="e">
        <f t="shared" si="8"/>
        <v>#REF!</v>
      </c>
      <c r="R67" s="11" t="e">
        <f t="shared" si="9"/>
        <v>#REF!</v>
      </c>
      <c r="S67" s="11" t="e">
        <f t="shared" si="10"/>
        <v>#REF!</v>
      </c>
      <c r="T67" s="11" t="e">
        <f t="shared" si="11"/>
        <v>#REF!</v>
      </c>
      <c r="U67" s="13" t="e">
        <f t="shared" si="12"/>
        <v>#REF!</v>
      </c>
      <c r="V67" s="11" t="e">
        <f t="shared" si="13"/>
        <v>#REF!</v>
      </c>
      <c r="Z67" s="39" t="e">
        <f t="shared" si="14"/>
        <v>#REF!</v>
      </c>
    </row>
    <row r="68" spans="1:26" x14ac:dyDescent="0.25">
      <c r="A68" s="7">
        <v>5502580</v>
      </c>
      <c r="B68" s="17" t="s">
        <v>30</v>
      </c>
      <c r="C68" s="17" t="s">
        <v>180</v>
      </c>
      <c r="D68" s="15">
        <v>11</v>
      </c>
      <c r="E68" s="16" t="s">
        <v>181</v>
      </c>
      <c r="F68" s="11">
        <v>60225</v>
      </c>
      <c r="G68" s="12">
        <f t="shared" ref="G68:G131" si="15">F68/$F$447</f>
        <v>3.1866537132698672E-4</v>
      </c>
      <c r="I68" s="13" t="e">
        <f>G68*#REF!</f>
        <v>#REF!</v>
      </c>
      <c r="J68" s="11" t="e">
        <f t="shared" si="2"/>
        <v>#REF!</v>
      </c>
      <c r="K68" s="11" t="e">
        <f t="shared" ref="K68:K131" si="16">IF(J68=0,I68,0)</f>
        <v>#REF!</v>
      </c>
      <c r="L68" s="13" t="e">
        <f t="shared" si="3"/>
        <v>#REF!</v>
      </c>
      <c r="M68" s="11" t="e">
        <f t="shared" si="4"/>
        <v>#REF!</v>
      </c>
      <c r="N68" s="11" t="e">
        <f t="shared" si="5"/>
        <v>#REF!</v>
      </c>
      <c r="O68" s="11" t="e">
        <f t="shared" si="6"/>
        <v>#REF!</v>
      </c>
      <c r="P68" s="13" t="e">
        <f t="shared" si="7"/>
        <v>#REF!</v>
      </c>
      <c r="Q68" s="13" t="e">
        <f t="shared" si="8"/>
        <v>#REF!</v>
      </c>
      <c r="R68" s="11" t="e">
        <f t="shared" si="9"/>
        <v>#REF!</v>
      </c>
      <c r="S68" s="11" t="e">
        <f t="shared" si="10"/>
        <v>#REF!</v>
      </c>
      <c r="T68" s="11" t="e">
        <f t="shared" si="11"/>
        <v>#REF!</v>
      </c>
      <c r="U68" s="13" t="e">
        <f t="shared" si="12"/>
        <v>#REF!</v>
      </c>
      <c r="V68" s="11" t="e">
        <f t="shared" si="13"/>
        <v>#REF!</v>
      </c>
      <c r="Z68" s="39" t="e">
        <f t="shared" si="14"/>
        <v>#REF!</v>
      </c>
    </row>
    <row r="69" spans="1:26" x14ac:dyDescent="0.25">
      <c r="A69" s="7">
        <v>5502610</v>
      </c>
      <c r="B69" s="17" t="s">
        <v>30</v>
      </c>
      <c r="C69" s="17" t="s">
        <v>182</v>
      </c>
      <c r="D69" s="15">
        <v>11</v>
      </c>
      <c r="E69" s="16" t="s">
        <v>183</v>
      </c>
      <c r="F69" s="11">
        <v>96438</v>
      </c>
      <c r="G69" s="12">
        <f t="shared" si="15"/>
        <v>5.1027731141605555E-4</v>
      </c>
      <c r="I69" s="13" t="e">
        <f>G69*#REF!</f>
        <v>#REF!</v>
      </c>
      <c r="J69" s="11" t="e">
        <f t="shared" ref="J69:J132" si="17">IF(AND(I69&lt;$E$1,I69&gt;0),$E$1,0)</f>
        <v>#REF!</v>
      </c>
      <c r="K69" s="11" t="e">
        <f t="shared" si="16"/>
        <v>#REF!</v>
      </c>
      <c r="L69" s="13" t="e">
        <f t="shared" ref="L69:L132" si="18">(K69/$K$447)*($I$447-$J$447)</f>
        <v>#REF!</v>
      </c>
      <c r="M69" s="11" t="e">
        <f t="shared" ref="M69:M132" si="19">IF(L69=0,J69,L69)</f>
        <v>#REF!</v>
      </c>
      <c r="N69" s="11" t="e">
        <f t="shared" ref="N69:N132" si="20">IF(AND(M69&lt;$E$1,I69&gt;0),$E$1,0)</f>
        <v>#REF!</v>
      </c>
      <c r="O69" s="11" t="e">
        <f t="shared" ref="O69:O132" si="21">IF(N69+J69=0,M69,0)</f>
        <v>#REF!</v>
      </c>
      <c r="P69" s="13" t="e">
        <f t="shared" ref="P69:P132" si="22">(O69/$O$447)*($I$447-$J$447-$N$447)</f>
        <v>#REF!</v>
      </c>
      <c r="Q69" s="13" t="e">
        <f t="shared" ref="Q69:Q132" si="23">J69+N69+P69</f>
        <v>#REF!</v>
      </c>
      <c r="R69" s="11" t="e">
        <f t="shared" ref="R69:R132" si="24">IF(AND(Q69&lt;$E$1,I69&gt;0),$E$1,0)</f>
        <v>#REF!</v>
      </c>
      <c r="S69" s="11" t="e">
        <f t="shared" ref="S69:S132" si="25">IF(R69+N69+J69=0,Q69,0)</f>
        <v>#REF!</v>
      </c>
      <c r="T69" s="11" t="e">
        <f t="shared" ref="T69:T132" si="26">(S69/$S$447)*($I$447-$J$447-$N$447-$R$447)</f>
        <v>#REF!</v>
      </c>
      <c r="U69" s="13" t="e">
        <f t="shared" ref="U69:U132" si="27">J69+N69+R69+T69</f>
        <v>#REF!</v>
      </c>
      <c r="V69" s="11" t="e">
        <f t="shared" ref="V69:V132" si="28">IF(AND(U69&lt;$E$1,I69&gt;0),$E$1,0)</f>
        <v>#REF!</v>
      </c>
      <c r="Z69" s="39" t="e">
        <f t="shared" ref="Z69:Z132" si="29">ROUND(U69,0)</f>
        <v>#REF!</v>
      </c>
    </row>
    <row r="70" spans="1:26" x14ac:dyDescent="0.25">
      <c r="A70" s="7">
        <v>5502640</v>
      </c>
      <c r="B70" s="17" t="s">
        <v>91</v>
      </c>
      <c r="C70" s="17" t="s">
        <v>184</v>
      </c>
      <c r="D70" s="15">
        <v>2</v>
      </c>
      <c r="E70" s="16" t="s">
        <v>185</v>
      </c>
      <c r="F70" s="11">
        <v>110813</v>
      </c>
      <c r="G70" s="12">
        <f t="shared" si="15"/>
        <v>5.8633899199431107E-4</v>
      </c>
      <c r="I70" s="13" t="e">
        <f>G70*#REF!</f>
        <v>#REF!</v>
      </c>
      <c r="J70" s="11" t="e">
        <f t="shared" si="17"/>
        <v>#REF!</v>
      </c>
      <c r="K70" s="11" t="e">
        <f t="shared" si="16"/>
        <v>#REF!</v>
      </c>
      <c r="L70" s="13" t="e">
        <f t="shared" si="18"/>
        <v>#REF!</v>
      </c>
      <c r="M70" s="11" t="e">
        <f t="shared" si="19"/>
        <v>#REF!</v>
      </c>
      <c r="N70" s="11" t="e">
        <f t="shared" si="20"/>
        <v>#REF!</v>
      </c>
      <c r="O70" s="11" t="e">
        <f t="shared" si="21"/>
        <v>#REF!</v>
      </c>
      <c r="P70" s="13" t="e">
        <f t="shared" si="22"/>
        <v>#REF!</v>
      </c>
      <c r="Q70" s="13" t="e">
        <f t="shared" si="23"/>
        <v>#REF!</v>
      </c>
      <c r="R70" s="11" t="e">
        <f t="shared" si="24"/>
        <v>#REF!</v>
      </c>
      <c r="S70" s="11" t="e">
        <f t="shared" si="25"/>
        <v>#REF!</v>
      </c>
      <c r="T70" s="11" t="e">
        <f t="shared" si="26"/>
        <v>#REF!</v>
      </c>
      <c r="U70" s="13" t="e">
        <f t="shared" si="27"/>
        <v>#REF!</v>
      </c>
      <c r="V70" s="11" t="e">
        <f t="shared" si="28"/>
        <v>#REF!</v>
      </c>
      <c r="Z70" s="39" t="e">
        <f t="shared" si="29"/>
        <v>#REF!</v>
      </c>
    </row>
    <row r="71" spans="1:26" x14ac:dyDescent="0.25">
      <c r="A71" s="7">
        <v>5502670</v>
      </c>
      <c r="B71" s="17" t="s">
        <v>186</v>
      </c>
      <c r="C71" s="17" t="s">
        <v>187</v>
      </c>
      <c r="D71" s="15">
        <v>8</v>
      </c>
      <c r="E71" s="16" t="s">
        <v>188</v>
      </c>
      <c r="F71" s="11">
        <v>283776</v>
      </c>
      <c r="G71" s="12">
        <f t="shared" si="15"/>
        <v>1.5015290064539144E-3</v>
      </c>
      <c r="I71" s="13" t="e">
        <f>G71*#REF!</f>
        <v>#REF!</v>
      </c>
      <c r="J71" s="11" t="e">
        <f t="shared" si="17"/>
        <v>#REF!</v>
      </c>
      <c r="K71" s="11" t="e">
        <f t="shared" si="16"/>
        <v>#REF!</v>
      </c>
      <c r="L71" s="13" t="e">
        <f t="shared" si="18"/>
        <v>#REF!</v>
      </c>
      <c r="M71" s="11" t="e">
        <f t="shared" si="19"/>
        <v>#REF!</v>
      </c>
      <c r="N71" s="11" t="e">
        <f t="shared" si="20"/>
        <v>#REF!</v>
      </c>
      <c r="O71" s="11" t="e">
        <f t="shared" si="21"/>
        <v>#REF!</v>
      </c>
      <c r="P71" s="13" t="e">
        <f t="shared" si="22"/>
        <v>#REF!</v>
      </c>
      <c r="Q71" s="13" t="e">
        <f t="shared" si="23"/>
        <v>#REF!</v>
      </c>
      <c r="R71" s="11" t="e">
        <f t="shared" si="24"/>
        <v>#REF!</v>
      </c>
      <c r="S71" s="11" t="e">
        <f t="shared" si="25"/>
        <v>#REF!</v>
      </c>
      <c r="T71" s="11" t="e">
        <f t="shared" si="26"/>
        <v>#REF!</v>
      </c>
      <c r="U71" s="13" t="e">
        <f t="shared" si="27"/>
        <v>#REF!</v>
      </c>
      <c r="V71" s="11" t="e">
        <f t="shared" si="28"/>
        <v>#REF!</v>
      </c>
      <c r="Z71" s="39" t="e">
        <f t="shared" si="29"/>
        <v>#REF!</v>
      </c>
    </row>
    <row r="72" spans="1:26" x14ac:dyDescent="0.25">
      <c r="A72" s="7">
        <v>5502700</v>
      </c>
      <c r="B72" s="17" t="s">
        <v>21</v>
      </c>
      <c r="C72" s="17" t="s">
        <v>189</v>
      </c>
      <c r="D72" s="15">
        <v>4</v>
      </c>
      <c r="E72" s="16" t="s">
        <v>190</v>
      </c>
      <c r="F72" s="11">
        <v>61370</v>
      </c>
      <c r="G72" s="12">
        <f t="shared" si="15"/>
        <v>3.2472384953652431E-4</v>
      </c>
      <c r="I72" s="13" t="e">
        <f>G72*#REF!</f>
        <v>#REF!</v>
      </c>
      <c r="J72" s="11" t="e">
        <f t="shared" si="17"/>
        <v>#REF!</v>
      </c>
      <c r="K72" s="11" t="e">
        <f t="shared" si="16"/>
        <v>#REF!</v>
      </c>
      <c r="L72" s="13" t="e">
        <f t="shared" si="18"/>
        <v>#REF!</v>
      </c>
      <c r="M72" s="11" t="e">
        <f t="shared" si="19"/>
        <v>#REF!</v>
      </c>
      <c r="N72" s="11" t="e">
        <f t="shared" si="20"/>
        <v>#REF!</v>
      </c>
      <c r="O72" s="11" t="e">
        <f t="shared" si="21"/>
        <v>#REF!</v>
      </c>
      <c r="P72" s="13" t="e">
        <f t="shared" si="22"/>
        <v>#REF!</v>
      </c>
      <c r="Q72" s="13" t="e">
        <f t="shared" si="23"/>
        <v>#REF!</v>
      </c>
      <c r="R72" s="11" t="e">
        <f t="shared" si="24"/>
        <v>#REF!</v>
      </c>
      <c r="S72" s="11" t="e">
        <f t="shared" si="25"/>
        <v>#REF!</v>
      </c>
      <c r="T72" s="11" t="e">
        <f t="shared" si="26"/>
        <v>#REF!</v>
      </c>
      <c r="U72" s="13" t="e">
        <f t="shared" si="27"/>
        <v>#REF!</v>
      </c>
      <c r="V72" s="11" t="e">
        <f t="shared" si="28"/>
        <v>#REF!</v>
      </c>
      <c r="Z72" s="39" t="e">
        <f t="shared" si="29"/>
        <v>#REF!</v>
      </c>
    </row>
    <row r="73" spans="1:26" x14ac:dyDescent="0.25">
      <c r="A73" s="7">
        <v>5502730</v>
      </c>
      <c r="B73" s="17" t="s">
        <v>6</v>
      </c>
      <c r="C73" s="17" t="s">
        <v>191</v>
      </c>
      <c r="D73" s="15">
        <v>10</v>
      </c>
      <c r="E73" s="16" t="s">
        <v>192</v>
      </c>
      <c r="F73" s="11">
        <v>251848</v>
      </c>
      <c r="G73" s="12">
        <f t="shared" si="15"/>
        <v>1.3325900612363463E-3</v>
      </c>
      <c r="I73" s="13" t="e">
        <f>G73*#REF!</f>
        <v>#REF!</v>
      </c>
      <c r="J73" s="11" t="e">
        <f t="shared" si="17"/>
        <v>#REF!</v>
      </c>
      <c r="K73" s="11" t="e">
        <f t="shared" si="16"/>
        <v>#REF!</v>
      </c>
      <c r="L73" s="13" t="e">
        <f t="shared" si="18"/>
        <v>#REF!</v>
      </c>
      <c r="M73" s="11" t="e">
        <f t="shared" si="19"/>
        <v>#REF!</v>
      </c>
      <c r="N73" s="11" t="e">
        <f t="shared" si="20"/>
        <v>#REF!</v>
      </c>
      <c r="O73" s="11" t="e">
        <f t="shared" si="21"/>
        <v>#REF!</v>
      </c>
      <c r="P73" s="13" t="e">
        <f t="shared" si="22"/>
        <v>#REF!</v>
      </c>
      <c r="Q73" s="13" t="e">
        <f t="shared" si="23"/>
        <v>#REF!</v>
      </c>
      <c r="R73" s="11" t="e">
        <f t="shared" si="24"/>
        <v>#REF!</v>
      </c>
      <c r="S73" s="11" t="e">
        <f t="shared" si="25"/>
        <v>#REF!</v>
      </c>
      <c r="T73" s="11" t="e">
        <f t="shared" si="26"/>
        <v>#REF!</v>
      </c>
      <c r="U73" s="13" t="e">
        <f t="shared" si="27"/>
        <v>#REF!</v>
      </c>
      <c r="V73" s="11" t="e">
        <f t="shared" si="28"/>
        <v>#REF!</v>
      </c>
      <c r="Z73" s="39" t="e">
        <f t="shared" si="29"/>
        <v>#REF!</v>
      </c>
    </row>
    <row r="74" spans="1:26" x14ac:dyDescent="0.25">
      <c r="A74" s="7">
        <v>5502760</v>
      </c>
      <c r="B74" s="17" t="s">
        <v>83</v>
      </c>
      <c r="C74" s="17" t="s">
        <v>193</v>
      </c>
      <c r="D74" s="15">
        <v>8</v>
      </c>
      <c r="E74" s="16" t="s">
        <v>194</v>
      </c>
      <c r="F74" s="11">
        <v>101298</v>
      </c>
      <c r="G74" s="12">
        <f t="shared" si="15"/>
        <v>5.359927735106866E-4</v>
      </c>
      <c r="I74" s="13" t="e">
        <f>G74*#REF!</f>
        <v>#REF!</v>
      </c>
      <c r="J74" s="11" t="e">
        <f t="shared" si="17"/>
        <v>#REF!</v>
      </c>
      <c r="K74" s="11" t="e">
        <f t="shared" si="16"/>
        <v>#REF!</v>
      </c>
      <c r="L74" s="13" t="e">
        <f t="shared" si="18"/>
        <v>#REF!</v>
      </c>
      <c r="M74" s="11" t="e">
        <f t="shared" si="19"/>
        <v>#REF!</v>
      </c>
      <c r="N74" s="11" t="e">
        <f t="shared" si="20"/>
        <v>#REF!</v>
      </c>
      <c r="O74" s="11" t="e">
        <f t="shared" si="21"/>
        <v>#REF!</v>
      </c>
      <c r="P74" s="13" t="e">
        <f t="shared" si="22"/>
        <v>#REF!</v>
      </c>
      <c r="Q74" s="13" t="e">
        <f t="shared" si="23"/>
        <v>#REF!</v>
      </c>
      <c r="R74" s="11" t="e">
        <f t="shared" si="24"/>
        <v>#REF!</v>
      </c>
      <c r="S74" s="11" t="e">
        <f t="shared" si="25"/>
        <v>#REF!</v>
      </c>
      <c r="T74" s="11" t="e">
        <f t="shared" si="26"/>
        <v>#REF!</v>
      </c>
      <c r="U74" s="13" t="e">
        <f t="shared" si="27"/>
        <v>#REF!</v>
      </c>
      <c r="V74" s="11" t="e">
        <f t="shared" si="28"/>
        <v>#REF!</v>
      </c>
      <c r="Z74" s="39" t="e">
        <f t="shared" si="29"/>
        <v>#REF!</v>
      </c>
    </row>
    <row r="75" spans="1:26" x14ac:dyDescent="0.25">
      <c r="A75" s="7">
        <v>5502790</v>
      </c>
      <c r="B75" s="17" t="s">
        <v>124</v>
      </c>
      <c r="C75" s="17" t="s">
        <v>195</v>
      </c>
      <c r="D75" s="15">
        <v>11</v>
      </c>
      <c r="E75" s="16" t="s">
        <v>196</v>
      </c>
      <c r="F75" s="11">
        <v>101216</v>
      </c>
      <c r="G75" s="12">
        <f t="shared" si="15"/>
        <v>5.3555889122843155E-4</v>
      </c>
      <c r="I75" s="13" t="e">
        <f>G75*#REF!</f>
        <v>#REF!</v>
      </c>
      <c r="J75" s="11" t="e">
        <f t="shared" si="17"/>
        <v>#REF!</v>
      </c>
      <c r="K75" s="11" t="e">
        <f t="shared" si="16"/>
        <v>#REF!</v>
      </c>
      <c r="L75" s="13" t="e">
        <f t="shared" si="18"/>
        <v>#REF!</v>
      </c>
      <c r="M75" s="11" t="e">
        <f t="shared" si="19"/>
        <v>#REF!</v>
      </c>
      <c r="N75" s="11" t="e">
        <f t="shared" si="20"/>
        <v>#REF!</v>
      </c>
      <c r="O75" s="11" t="e">
        <f t="shared" si="21"/>
        <v>#REF!</v>
      </c>
      <c r="P75" s="13" t="e">
        <f t="shared" si="22"/>
        <v>#REF!</v>
      </c>
      <c r="Q75" s="13" t="e">
        <f t="shared" si="23"/>
        <v>#REF!</v>
      </c>
      <c r="R75" s="11" t="e">
        <f t="shared" si="24"/>
        <v>#REF!</v>
      </c>
      <c r="S75" s="11" t="e">
        <f t="shared" si="25"/>
        <v>#REF!</v>
      </c>
      <c r="T75" s="11" t="e">
        <f t="shared" si="26"/>
        <v>#REF!</v>
      </c>
      <c r="U75" s="13" t="e">
        <f t="shared" si="27"/>
        <v>#REF!</v>
      </c>
      <c r="V75" s="11" t="e">
        <f t="shared" si="28"/>
        <v>#REF!</v>
      </c>
      <c r="Z75" s="39" t="e">
        <f t="shared" si="29"/>
        <v>#REF!</v>
      </c>
    </row>
    <row r="76" spans="1:26" x14ac:dyDescent="0.25">
      <c r="A76" s="7">
        <v>5502820</v>
      </c>
      <c r="B76" s="17" t="s">
        <v>150</v>
      </c>
      <c r="C76" s="17" t="s">
        <v>197</v>
      </c>
      <c r="D76" s="15">
        <v>5</v>
      </c>
      <c r="E76" s="16" t="s">
        <v>198</v>
      </c>
      <c r="F76" s="11">
        <v>103421</v>
      </c>
      <c r="G76" s="12">
        <f t="shared" si="15"/>
        <v>5.4722609162321785E-4</v>
      </c>
      <c r="I76" s="13" t="e">
        <f>G76*#REF!</f>
        <v>#REF!</v>
      </c>
      <c r="J76" s="11" t="e">
        <f t="shared" si="17"/>
        <v>#REF!</v>
      </c>
      <c r="K76" s="11" t="e">
        <f t="shared" si="16"/>
        <v>#REF!</v>
      </c>
      <c r="L76" s="13" t="e">
        <f t="shared" si="18"/>
        <v>#REF!</v>
      </c>
      <c r="M76" s="11" t="e">
        <f t="shared" si="19"/>
        <v>#REF!</v>
      </c>
      <c r="N76" s="11" t="e">
        <f t="shared" si="20"/>
        <v>#REF!</v>
      </c>
      <c r="O76" s="11" t="e">
        <f t="shared" si="21"/>
        <v>#REF!</v>
      </c>
      <c r="P76" s="13" t="e">
        <f t="shared" si="22"/>
        <v>#REF!</v>
      </c>
      <c r="Q76" s="13" t="e">
        <f t="shared" si="23"/>
        <v>#REF!</v>
      </c>
      <c r="R76" s="11" t="e">
        <f t="shared" si="24"/>
        <v>#REF!</v>
      </c>
      <c r="S76" s="11" t="e">
        <f t="shared" si="25"/>
        <v>#REF!</v>
      </c>
      <c r="T76" s="11" t="e">
        <f t="shared" si="26"/>
        <v>#REF!</v>
      </c>
      <c r="U76" s="13" t="e">
        <f t="shared" si="27"/>
        <v>#REF!</v>
      </c>
      <c r="V76" s="11" t="e">
        <f t="shared" si="28"/>
        <v>#REF!</v>
      </c>
      <c r="Z76" s="39" t="e">
        <f t="shared" si="29"/>
        <v>#REF!</v>
      </c>
    </row>
    <row r="77" spans="1:26" x14ac:dyDescent="0.25">
      <c r="A77" s="7">
        <v>5502880</v>
      </c>
      <c r="B77" s="17" t="s">
        <v>113</v>
      </c>
      <c r="C77" s="17" t="s">
        <v>199</v>
      </c>
      <c r="D77" s="15">
        <v>10</v>
      </c>
      <c r="E77" s="16" t="s">
        <v>200</v>
      </c>
      <c r="F77" s="11">
        <v>125587</v>
      </c>
      <c r="G77" s="12">
        <f t="shared" si="15"/>
        <v>6.6451188026305159E-4</v>
      </c>
      <c r="I77" s="13" t="e">
        <f>G77*#REF!</f>
        <v>#REF!</v>
      </c>
      <c r="J77" s="11" t="e">
        <f t="shared" si="17"/>
        <v>#REF!</v>
      </c>
      <c r="K77" s="11" t="e">
        <f t="shared" si="16"/>
        <v>#REF!</v>
      </c>
      <c r="L77" s="13" t="e">
        <f t="shared" si="18"/>
        <v>#REF!</v>
      </c>
      <c r="M77" s="11" t="e">
        <f t="shared" si="19"/>
        <v>#REF!</v>
      </c>
      <c r="N77" s="11" t="e">
        <f t="shared" si="20"/>
        <v>#REF!</v>
      </c>
      <c r="O77" s="11" t="e">
        <f t="shared" si="21"/>
        <v>#REF!</v>
      </c>
      <c r="P77" s="13" t="e">
        <f t="shared" si="22"/>
        <v>#REF!</v>
      </c>
      <c r="Q77" s="13" t="e">
        <f t="shared" si="23"/>
        <v>#REF!</v>
      </c>
      <c r="R77" s="11" t="e">
        <f t="shared" si="24"/>
        <v>#REF!</v>
      </c>
      <c r="S77" s="11" t="e">
        <f t="shared" si="25"/>
        <v>#REF!</v>
      </c>
      <c r="T77" s="11" t="e">
        <f t="shared" si="26"/>
        <v>#REF!</v>
      </c>
      <c r="U77" s="13" t="e">
        <f t="shared" si="27"/>
        <v>#REF!</v>
      </c>
      <c r="V77" s="11" t="e">
        <f t="shared" si="28"/>
        <v>#REF!</v>
      </c>
      <c r="Z77" s="39" t="e">
        <f t="shared" si="29"/>
        <v>#REF!</v>
      </c>
    </row>
    <row r="78" spans="1:26" x14ac:dyDescent="0.25">
      <c r="A78" s="7">
        <v>5502910</v>
      </c>
      <c r="B78" s="17" t="s">
        <v>201</v>
      </c>
      <c r="C78" s="17" t="s">
        <v>202</v>
      </c>
      <c r="D78" s="15">
        <v>8</v>
      </c>
      <c r="E78" s="16" t="s">
        <v>203</v>
      </c>
      <c r="F78" s="11">
        <v>220625</v>
      </c>
      <c r="G78" s="12">
        <f t="shared" si="15"/>
        <v>1.1673814453967031E-3</v>
      </c>
      <c r="I78" s="13" t="e">
        <f>G78*#REF!</f>
        <v>#REF!</v>
      </c>
      <c r="J78" s="11" t="e">
        <f t="shared" si="17"/>
        <v>#REF!</v>
      </c>
      <c r="K78" s="11" t="e">
        <f t="shared" si="16"/>
        <v>#REF!</v>
      </c>
      <c r="L78" s="13" t="e">
        <f t="shared" si="18"/>
        <v>#REF!</v>
      </c>
      <c r="M78" s="11" t="e">
        <f t="shared" si="19"/>
        <v>#REF!</v>
      </c>
      <c r="N78" s="11" t="e">
        <f t="shared" si="20"/>
        <v>#REF!</v>
      </c>
      <c r="O78" s="11" t="e">
        <f t="shared" si="21"/>
        <v>#REF!</v>
      </c>
      <c r="P78" s="13" t="e">
        <f t="shared" si="22"/>
        <v>#REF!</v>
      </c>
      <c r="Q78" s="13" t="e">
        <f t="shared" si="23"/>
        <v>#REF!</v>
      </c>
      <c r="R78" s="11" t="e">
        <f t="shared" si="24"/>
        <v>#REF!</v>
      </c>
      <c r="S78" s="11" t="e">
        <f t="shared" si="25"/>
        <v>#REF!</v>
      </c>
      <c r="T78" s="11" t="e">
        <f t="shared" si="26"/>
        <v>#REF!</v>
      </c>
      <c r="U78" s="13" t="e">
        <f t="shared" si="27"/>
        <v>#REF!</v>
      </c>
      <c r="V78" s="11" t="e">
        <f t="shared" si="28"/>
        <v>#REF!</v>
      </c>
      <c r="Z78" s="39" t="e">
        <f t="shared" si="29"/>
        <v>#REF!</v>
      </c>
    </row>
    <row r="79" spans="1:26" x14ac:dyDescent="0.25">
      <c r="A79" s="7">
        <v>5502970</v>
      </c>
      <c r="B79" s="17" t="s">
        <v>83</v>
      </c>
      <c r="C79" s="17" t="s">
        <v>204</v>
      </c>
      <c r="D79" s="15">
        <v>8</v>
      </c>
      <c r="E79" s="16" t="s">
        <v>205</v>
      </c>
      <c r="F79" s="11">
        <v>151084</v>
      </c>
      <c r="G79" s="12">
        <f t="shared" si="15"/>
        <v>7.9942281380766236E-4</v>
      </c>
      <c r="I79" s="13" t="e">
        <f>G79*#REF!</f>
        <v>#REF!</v>
      </c>
      <c r="J79" s="11" t="e">
        <f t="shared" si="17"/>
        <v>#REF!</v>
      </c>
      <c r="K79" s="11" t="e">
        <f t="shared" si="16"/>
        <v>#REF!</v>
      </c>
      <c r="L79" s="13" t="e">
        <f t="shared" si="18"/>
        <v>#REF!</v>
      </c>
      <c r="M79" s="11" t="e">
        <f t="shared" si="19"/>
        <v>#REF!</v>
      </c>
      <c r="N79" s="11" t="e">
        <f t="shared" si="20"/>
        <v>#REF!</v>
      </c>
      <c r="O79" s="11" t="e">
        <f t="shared" si="21"/>
        <v>#REF!</v>
      </c>
      <c r="P79" s="13" t="e">
        <f t="shared" si="22"/>
        <v>#REF!</v>
      </c>
      <c r="Q79" s="13" t="e">
        <f t="shared" si="23"/>
        <v>#REF!</v>
      </c>
      <c r="R79" s="11" t="e">
        <f t="shared" si="24"/>
        <v>#REF!</v>
      </c>
      <c r="S79" s="11" t="e">
        <f t="shared" si="25"/>
        <v>#REF!</v>
      </c>
      <c r="T79" s="11" t="e">
        <f t="shared" si="26"/>
        <v>#REF!</v>
      </c>
      <c r="U79" s="13" t="e">
        <f t="shared" si="27"/>
        <v>#REF!</v>
      </c>
      <c r="V79" s="11" t="e">
        <f t="shared" si="28"/>
        <v>#REF!</v>
      </c>
      <c r="Z79" s="39" t="e">
        <f t="shared" si="29"/>
        <v>#REF!</v>
      </c>
    </row>
    <row r="80" spans="1:26" x14ac:dyDescent="0.25">
      <c r="A80" s="7">
        <v>5503030</v>
      </c>
      <c r="B80" s="17" t="s">
        <v>119</v>
      </c>
      <c r="C80" s="17" t="s">
        <v>206</v>
      </c>
      <c r="D80" s="15">
        <v>3</v>
      </c>
      <c r="E80" s="16" t="s">
        <v>207</v>
      </c>
      <c r="F80" s="11">
        <v>70189</v>
      </c>
      <c r="G80" s="12">
        <f t="shared" si="15"/>
        <v>3.7138735986832496E-4</v>
      </c>
      <c r="I80" s="13" t="e">
        <f>G80*#REF!</f>
        <v>#REF!</v>
      </c>
      <c r="J80" s="11" t="e">
        <f t="shared" si="17"/>
        <v>#REF!</v>
      </c>
      <c r="K80" s="11" t="e">
        <f t="shared" si="16"/>
        <v>#REF!</v>
      </c>
      <c r="L80" s="13" t="e">
        <f t="shared" si="18"/>
        <v>#REF!</v>
      </c>
      <c r="M80" s="11" t="e">
        <f t="shared" si="19"/>
        <v>#REF!</v>
      </c>
      <c r="N80" s="11" t="e">
        <f t="shared" si="20"/>
        <v>#REF!</v>
      </c>
      <c r="O80" s="11" t="e">
        <f t="shared" si="21"/>
        <v>#REF!</v>
      </c>
      <c r="P80" s="13" t="e">
        <f t="shared" si="22"/>
        <v>#REF!</v>
      </c>
      <c r="Q80" s="13" t="e">
        <f t="shared" si="23"/>
        <v>#REF!</v>
      </c>
      <c r="R80" s="11" t="e">
        <f t="shared" si="24"/>
        <v>#REF!</v>
      </c>
      <c r="S80" s="11" t="e">
        <f t="shared" si="25"/>
        <v>#REF!</v>
      </c>
      <c r="T80" s="11" t="e">
        <f t="shared" si="26"/>
        <v>#REF!</v>
      </c>
      <c r="U80" s="13" t="e">
        <f t="shared" si="27"/>
        <v>#REF!</v>
      </c>
      <c r="V80" s="11" t="e">
        <f t="shared" si="28"/>
        <v>#REF!</v>
      </c>
      <c r="Z80" s="39" t="e">
        <f t="shared" si="29"/>
        <v>#REF!</v>
      </c>
    </row>
    <row r="81" spans="1:26" x14ac:dyDescent="0.25">
      <c r="A81" s="7">
        <v>5503060</v>
      </c>
      <c r="B81" s="17" t="s">
        <v>137</v>
      </c>
      <c r="C81" s="17" t="s">
        <v>208</v>
      </c>
      <c r="D81" s="15">
        <v>1</v>
      </c>
      <c r="E81" s="16" t="s">
        <v>209</v>
      </c>
      <c r="F81" s="11">
        <v>632178</v>
      </c>
      <c r="G81" s="12">
        <f t="shared" si="15"/>
        <v>3.3450101637982868E-3</v>
      </c>
      <c r="I81" s="13" t="e">
        <f>G81*#REF!</f>
        <v>#REF!</v>
      </c>
      <c r="J81" s="11" t="e">
        <f t="shared" si="17"/>
        <v>#REF!</v>
      </c>
      <c r="K81" s="11" t="e">
        <f t="shared" si="16"/>
        <v>#REF!</v>
      </c>
      <c r="L81" s="13" t="e">
        <f t="shared" si="18"/>
        <v>#REF!</v>
      </c>
      <c r="M81" s="11" t="e">
        <f t="shared" si="19"/>
        <v>#REF!</v>
      </c>
      <c r="N81" s="11" t="e">
        <f t="shared" si="20"/>
        <v>#REF!</v>
      </c>
      <c r="O81" s="11" t="e">
        <f t="shared" si="21"/>
        <v>#REF!</v>
      </c>
      <c r="P81" s="13" t="e">
        <f t="shared" si="22"/>
        <v>#REF!</v>
      </c>
      <c r="Q81" s="13" t="e">
        <f t="shared" si="23"/>
        <v>#REF!</v>
      </c>
      <c r="R81" s="11" t="e">
        <f t="shared" si="24"/>
        <v>#REF!</v>
      </c>
      <c r="S81" s="11" t="e">
        <f t="shared" si="25"/>
        <v>#REF!</v>
      </c>
      <c r="T81" s="11" t="e">
        <f t="shared" si="26"/>
        <v>#REF!</v>
      </c>
      <c r="U81" s="13" t="e">
        <f t="shared" si="27"/>
        <v>#REF!</v>
      </c>
      <c r="V81" s="11" t="e">
        <f t="shared" si="28"/>
        <v>#REF!</v>
      </c>
      <c r="Z81" s="39" t="e">
        <f t="shared" si="29"/>
        <v>#REF!</v>
      </c>
    </row>
    <row r="82" spans="1:26" x14ac:dyDescent="0.25">
      <c r="A82" s="7">
        <v>5503090</v>
      </c>
      <c r="B82" s="17" t="s">
        <v>74</v>
      </c>
      <c r="C82" s="17" t="s">
        <v>210</v>
      </c>
      <c r="D82" s="15">
        <v>11</v>
      </c>
      <c r="E82" s="16" t="s">
        <v>211</v>
      </c>
      <c r="F82" s="11">
        <v>211738</v>
      </c>
      <c r="G82" s="12">
        <f t="shared" si="15"/>
        <v>1.1203581302454714E-3</v>
      </c>
      <c r="I82" s="13" t="e">
        <f>G82*#REF!</f>
        <v>#REF!</v>
      </c>
      <c r="J82" s="11" t="e">
        <f t="shared" si="17"/>
        <v>#REF!</v>
      </c>
      <c r="K82" s="11" t="e">
        <f t="shared" si="16"/>
        <v>#REF!</v>
      </c>
      <c r="L82" s="13" t="e">
        <f t="shared" si="18"/>
        <v>#REF!</v>
      </c>
      <c r="M82" s="11" t="e">
        <f t="shared" si="19"/>
        <v>#REF!</v>
      </c>
      <c r="N82" s="11" t="e">
        <f t="shared" si="20"/>
        <v>#REF!</v>
      </c>
      <c r="O82" s="11" t="e">
        <f t="shared" si="21"/>
        <v>#REF!</v>
      </c>
      <c r="P82" s="13" t="e">
        <f t="shared" si="22"/>
        <v>#REF!</v>
      </c>
      <c r="Q82" s="13" t="e">
        <f t="shared" si="23"/>
        <v>#REF!</v>
      </c>
      <c r="R82" s="11" t="e">
        <f t="shared" si="24"/>
        <v>#REF!</v>
      </c>
      <c r="S82" s="11" t="e">
        <f t="shared" si="25"/>
        <v>#REF!</v>
      </c>
      <c r="T82" s="11" t="e">
        <f t="shared" si="26"/>
        <v>#REF!</v>
      </c>
      <c r="U82" s="13" t="e">
        <f t="shared" si="27"/>
        <v>#REF!</v>
      </c>
      <c r="V82" s="11" t="e">
        <f t="shared" si="28"/>
        <v>#REF!</v>
      </c>
      <c r="Z82" s="39" t="e">
        <f t="shared" si="29"/>
        <v>#REF!</v>
      </c>
    </row>
    <row r="83" spans="1:26" x14ac:dyDescent="0.25">
      <c r="A83" s="7">
        <v>5513170</v>
      </c>
      <c r="B83" s="17" t="s">
        <v>54</v>
      </c>
      <c r="C83" s="17" t="s">
        <v>212</v>
      </c>
      <c r="D83" s="15">
        <v>9</v>
      </c>
      <c r="E83" s="16" t="s">
        <v>213</v>
      </c>
      <c r="F83" s="11">
        <v>659656</v>
      </c>
      <c r="G83" s="12">
        <f t="shared" si="15"/>
        <v>3.490403058332499E-3</v>
      </c>
      <c r="I83" s="13" t="e">
        <f>G83*#REF!</f>
        <v>#REF!</v>
      </c>
      <c r="J83" s="11" t="e">
        <f t="shared" si="17"/>
        <v>#REF!</v>
      </c>
      <c r="K83" s="11" t="e">
        <f t="shared" si="16"/>
        <v>#REF!</v>
      </c>
      <c r="L83" s="13" t="e">
        <f t="shared" si="18"/>
        <v>#REF!</v>
      </c>
      <c r="M83" s="11" t="e">
        <f t="shared" si="19"/>
        <v>#REF!</v>
      </c>
      <c r="N83" s="11" t="e">
        <f t="shared" si="20"/>
        <v>#REF!</v>
      </c>
      <c r="O83" s="11" t="e">
        <f t="shared" si="21"/>
        <v>#REF!</v>
      </c>
      <c r="P83" s="13" t="e">
        <f t="shared" si="22"/>
        <v>#REF!</v>
      </c>
      <c r="Q83" s="13" t="e">
        <f t="shared" si="23"/>
        <v>#REF!</v>
      </c>
      <c r="R83" s="11" t="e">
        <f t="shared" si="24"/>
        <v>#REF!</v>
      </c>
      <c r="S83" s="11" t="e">
        <f t="shared" si="25"/>
        <v>#REF!</v>
      </c>
      <c r="T83" s="11" t="e">
        <f t="shared" si="26"/>
        <v>#REF!</v>
      </c>
      <c r="U83" s="13" t="e">
        <f t="shared" si="27"/>
        <v>#REF!</v>
      </c>
      <c r="V83" s="11" t="e">
        <f t="shared" si="28"/>
        <v>#REF!</v>
      </c>
      <c r="Z83" s="39" t="e">
        <f t="shared" si="29"/>
        <v>#REF!</v>
      </c>
    </row>
    <row r="84" spans="1:26" x14ac:dyDescent="0.25">
      <c r="A84" s="7">
        <v>5503150</v>
      </c>
      <c r="B84" s="17" t="s">
        <v>42</v>
      </c>
      <c r="C84" s="17" t="s">
        <v>214</v>
      </c>
      <c r="D84" s="15">
        <v>3</v>
      </c>
      <c r="E84" s="16" t="s">
        <v>215</v>
      </c>
      <c r="F84" s="11">
        <v>171921</v>
      </c>
      <c r="G84" s="12">
        <f t="shared" si="15"/>
        <v>9.0967653472655687E-4</v>
      </c>
      <c r="I84" s="13" t="e">
        <f>G84*#REF!</f>
        <v>#REF!</v>
      </c>
      <c r="J84" s="11" t="e">
        <f t="shared" si="17"/>
        <v>#REF!</v>
      </c>
      <c r="K84" s="11" t="e">
        <f t="shared" si="16"/>
        <v>#REF!</v>
      </c>
      <c r="L84" s="13" t="e">
        <f t="shared" si="18"/>
        <v>#REF!</v>
      </c>
      <c r="M84" s="11" t="e">
        <f t="shared" si="19"/>
        <v>#REF!</v>
      </c>
      <c r="N84" s="11" t="e">
        <f t="shared" si="20"/>
        <v>#REF!</v>
      </c>
      <c r="O84" s="11" t="e">
        <f t="shared" si="21"/>
        <v>#REF!</v>
      </c>
      <c r="P84" s="13" t="e">
        <f t="shared" si="22"/>
        <v>#REF!</v>
      </c>
      <c r="Q84" s="13" t="e">
        <f t="shared" si="23"/>
        <v>#REF!</v>
      </c>
      <c r="R84" s="11" t="e">
        <f t="shared" si="24"/>
        <v>#REF!</v>
      </c>
      <c r="S84" s="11" t="e">
        <f t="shared" si="25"/>
        <v>#REF!</v>
      </c>
      <c r="T84" s="11" t="e">
        <f t="shared" si="26"/>
        <v>#REF!</v>
      </c>
      <c r="U84" s="13" t="e">
        <f t="shared" si="27"/>
        <v>#REF!</v>
      </c>
      <c r="V84" s="11" t="e">
        <f t="shared" si="28"/>
        <v>#REF!</v>
      </c>
      <c r="Z84" s="39" t="e">
        <f t="shared" si="29"/>
        <v>#REF!</v>
      </c>
    </row>
    <row r="85" spans="1:26" x14ac:dyDescent="0.25">
      <c r="A85" s="7">
        <v>5503210</v>
      </c>
      <c r="B85" s="17" t="s">
        <v>216</v>
      </c>
      <c r="C85" s="17" t="s">
        <v>217</v>
      </c>
      <c r="D85" s="15">
        <v>7</v>
      </c>
      <c r="E85" s="16" t="s">
        <v>218</v>
      </c>
      <c r="F85" s="11">
        <v>130760</v>
      </c>
      <c r="G85" s="12">
        <f t="shared" si="15"/>
        <v>6.918835027765344E-4</v>
      </c>
      <c r="I85" s="13" t="e">
        <f>G85*#REF!</f>
        <v>#REF!</v>
      </c>
      <c r="J85" s="11" t="e">
        <f t="shared" si="17"/>
        <v>#REF!</v>
      </c>
      <c r="K85" s="11" t="e">
        <f t="shared" si="16"/>
        <v>#REF!</v>
      </c>
      <c r="L85" s="13" t="e">
        <f t="shared" si="18"/>
        <v>#REF!</v>
      </c>
      <c r="M85" s="11" t="e">
        <f t="shared" si="19"/>
        <v>#REF!</v>
      </c>
      <c r="N85" s="11" t="e">
        <f t="shared" si="20"/>
        <v>#REF!</v>
      </c>
      <c r="O85" s="11" t="e">
        <f t="shared" si="21"/>
        <v>#REF!</v>
      </c>
      <c r="P85" s="13" t="e">
        <f t="shared" si="22"/>
        <v>#REF!</v>
      </c>
      <c r="Q85" s="13" t="e">
        <f t="shared" si="23"/>
        <v>#REF!</v>
      </c>
      <c r="R85" s="11" t="e">
        <f t="shared" si="24"/>
        <v>#REF!</v>
      </c>
      <c r="S85" s="11" t="e">
        <f t="shared" si="25"/>
        <v>#REF!</v>
      </c>
      <c r="T85" s="11" t="e">
        <f t="shared" si="26"/>
        <v>#REF!</v>
      </c>
      <c r="U85" s="13" t="e">
        <f t="shared" si="27"/>
        <v>#REF!</v>
      </c>
      <c r="V85" s="11" t="e">
        <f t="shared" si="28"/>
        <v>#REF!</v>
      </c>
      <c r="Z85" s="39" t="e">
        <f t="shared" si="29"/>
        <v>#REF!</v>
      </c>
    </row>
    <row r="86" spans="1:26" x14ac:dyDescent="0.25">
      <c r="A86" s="7">
        <v>5503240</v>
      </c>
      <c r="B86" s="17" t="s">
        <v>219</v>
      </c>
      <c r="C86" s="17" t="s">
        <v>220</v>
      </c>
      <c r="D86" s="15">
        <v>4</v>
      </c>
      <c r="E86" s="16" t="s">
        <v>221</v>
      </c>
      <c r="F86" s="11">
        <v>172036</v>
      </c>
      <c r="G86" s="12">
        <f t="shared" si="15"/>
        <v>9.1028502817118288E-4</v>
      </c>
      <c r="I86" s="13" t="e">
        <f>G86*#REF!</f>
        <v>#REF!</v>
      </c>
      <c r="J86" s="11" t="e">
        <f t="shared" si="17"/>
        <v>#REF!</v>
      </c>
      <c r="K86" s="11" t="e">
        <f t="shared" si="16"/>
        <v>#REF!</v>
      </c>
      <c r="L86" s="13" t="e">
        <f t="shared" si="18"/>
        <v>#REF!</v>
      </c>
      <c r="M86" s="11" t="e">
        <f t="shared" si="19"/>
        <v>#REF!</v>
      </c>
      <c r="N86" s="11" t="e">
        <f t="shared" si="20"/>
        <v>#REF!</v>
      </c>
      <c r="O86" s="11" t="e">
        <f t="shared" si="21"/>
        <v>#REF!</v>
      </c>
      <c r="P86" s="13" t="e">
        <f t="shared" si="22"/>
        <v>#REF!</v>
      </c>
      <c r="Q86" s="13" t="e">
        <f t="shared" si="23"/>
        <v>#REF!</v>
      </c>
      <c r="R86" s="11" t="e">
        <f t="shared" si="24"/>
        <v>#REF!</v>
      </c>
      <c r="S86" s="11" t="e">
        <f t="shared" si="25"/>
        <v>#REF!</v>
      </c>
      <c r="T86" s="11" t="e">
        <f t="shared" si="26"/>
        <v>#REF!</v>
      </c>
      <c r="U86" s="13" t="e">
        <f t="shared" si="27"/>
        <v>#REF!</v>
      </c>
      <c r="V86" s="11" t="e">
        <f t="shared" si="28"/>
        <v>#REF!</v>
      </c>
      <c r="Z86" s="39" t="e">
        <f t="shared" si="29"/>
        <v>#REF!</v>
      </c>
    </row>
    <row r="87" spans="1:26" x14ac:dyDescent="0.25">
      <c r="A87" s="7">
        <v>5503270</v>
      </c>
      <c r="B87" s="17" t="s">
        <v>86</v>
      </c>
      <c r="C87" s="17" t="s">
        <v>222</v>
      </c>
      <c r="D87" s="15">
        <v>2</v>
      </c>
      <c r="E87" s="16" t="s">
        <v>223</v>
      </c>
      <c r="F87" s="11">
        <v>30788</v>
      </c>
      <c r="G87" s="12">
        <f t="shared" si="15"/>
        <v>1.6290692324475331E-4</v>
      </c>
      <c r="I87" s="13" t="e">
        <f>G87*#REF!</f>
        <v>#REF!</v>
      </c>
      <c r="J87" s="11" t="e">
        <f t="shared" si="17"/>
        <v>#REF!</v>
      </c>
      <c r="K87" s="11" t="e">
        <f t="shared" si="16"/>
        <v>#REF!</v>
      </c>
      <c r="L87" s="13" t="e">
        <f t="shared" si="18"/>
        <v>#REF!</v>
      </c>
      <c r="M87" s="11" t="e">
        <f t="shared" si="19"/>
        <v>#REF!</v>
      </c>
      <c r="N87" s="11" t="e">
        <f t="shared" si="20"/>
        <v>#REF!</v>
      </c>
      <c r="O87" s="11" t="e">
        <f t="shared" si="21"/>
        <v>#REF!</v>
      </c>
      <c r="P87" s="13" t="e">
        <f t="shared" si="22"/>
        <v>#REF!</v>
      </c>
      <c r="Q87" s="13" t="e">
        <f t="shared" si="23"/>
        <v>#REF!</v>
      </c>
      <c r="R87" s="11" t="e">
        <f t="shared" si="24"/>
        <v>#REF!</v>
      </c>
      <c r="S87" s="11" t="e">
        <f t="shared" si="25"/>
        <v>#REF!</v>
      </c>
      <c r="T87" s="11" t="e">
        <f t="shared" si="26"/>
        <v>#REF!</v>
      </c>
      <c r="U87" s="13" t="e">
        <f t="shared" si="27"/>
        <v>#REF!</v>
      </c>
      <c r="V87" s="11" t="e">
        <f t="shared" si="28"/>
        <v>#REF!</v>
      </c>
      <c r="Z87" s="39" t="e">
        <f t="shared" si="29"/>
        <v>#REF!</v>
      </c>
    </row>
    <row r="88" spans="1:26" x14ac:dyDescent="0.25">
      <c r="A88" s="7">
        <v>5503180</v>
      </c>
      <c r="B88" s="17" t="s">
        <v>86</v>
      </c>
      <c r="C88" s="17" t="s">
        <v>224</v>
      </c>
      <c r="D88" s="15">
        <v>2</v>
      </c>
      <c r="E88" s="16" t="s">
        <v>225</v>
      </c>
      <c r="F88" s="11">
        <v>150320</v>
      </c>
      <c r="G88" s="12">
        <f t="shared" si="15"/>
        <v>7.9538030083640759E-4</v>
      </c>
      <c r="I88" s="13" t="e">
        <f>G88*#REF!</f>
        <v>#REF!</v>
      </c>
      <c r="J88" s="11" t="e">
        <f t="shared" si="17"/>
        <v>#REF!</v>
      </c>
      <c r="K88" s="11" t="e">
        <f t="shared" si="16"/>
        <v>#REF!</v>
      </c>
      <c r="L88" s="13" t="e">
        <f t="shared" si="18"/>
        <v>#REF!</v>
      </c>
      <c r="M88" s="11" t="e">
        <f t="shared" si="19"/>
        <v>#REF!</v>
      </c>
      <c r="N88" s="11" t="e">
        <f t="shared" si="20"/>
        <v>#REF!</v>
      </c>
      <c r="O88" s="11" t="e">
        <f t="shared" si="21"/>
        <v>#REF!</v>
      </c>
      <c r="P88" s="13" t="e">
        <f t="shared" si="22"/>
        <v>#REF!</v>
      </c>
      <c r="Q88" s="13" t="e">
        <f t="shared" si="23"/>
        <v>#REF!</v>
      </c>
      <c r="R88" s="11" t="e">
        <f t="shared" si="24"/>
        <v>#REF!</v>
      </c>
      <c r="S88" s="11" t="e">
        <f t="shared" si="25"/>
        <v>#REF!</v>
      </c>
      <c r="T88" s="11" t="e">
        <f t="shared" si="26"/>
        <v>#REF!</v>
      </c>
      <c r="U88" s="13" t="e">
        <f t="shared" si="27"/>
        <v>#REF!</v>
      </c>
      <c r="V88" s="11" t="e">
        <f t="shared" si="28"/>
        <v>#REF!</v>
      </c>
      <c r="Z88" s="39" t="e">
        <f t="shared" si="29"/>
        <v>#REF!</v>
      </c>
    </row>
    <row r="89" spans="1:26" x14ac:dyDescent="0.25">
      <c r="A89" s="7">
        <v>5503640</v>
      </c>
      <c r="B89" s="17" t="s">
        <v>101</v>
      </c>
      <c r="C89" s="17" t="s">
        <v>226</v>
      </c>
      <c r="D89" s="15">
        <v>2</v>
      </c>
      <c r="E89" s="16" t="s">
        <v>227</v>
      </c>
      <c r="F89" s="11">
        <v>520986</v>
      </c>
      <c r="G89" s="12">
        <f t="shared" si="15"/>
        <v>2.7566657890603823E-3</v>
      </c>
      <c r="I89" s="13" t="e">
        <f>G89*#REF!</f>
        <v>#REF!</v>
      </c>
      <c r="J89" s="11" t="e">
        <f t="shared" si="17"/>
        <v>#REF!</v>
      </c>
      <c r="K89" s="11" t="e">
        <f t="shared" si="16"/>
        <v>#REF!</v>
      </c>
      <c r="L89" s="13" t="e">
        <f t="shared" si="18"/>
        <v>#REF!</v>
      </c>
      <c r="M89" s="11" t="e">
        <f t="shared" si="19"/>
        <v>#REF!</v>
      </c>
      <c r="N89" s="11" t="e">
        <f t="shared" si="20"/>
        <v>#REF!</v>
      </c>
      <c r="O89" s="11" t="e">
        <f t="shared" si="21"/>
        <v>#REF!</v>
      </c>
      <c r="P89" s="13" t="e">
        <f t="shared" si="22"/>
        <v>#REF!</v>
      </c>
      <c r="Q89" s="13" t="e">
        <f t="shared" si="23"/>
        <v>#REF!</v>
      </c>
      <c r="R89" s="11" t="e">
        <f t="shared" si="24"/>
        <v>#REF!</v>
      </c>
      <c r="S89" s="11" t="e">
        <f t="shared" si="25"/>
        <v>#REF!</v>
      </c>
      <c r="T89" s="11" t="e">
        <f t="shared" si="26"/>
        <v>#REF!</v>
      </c>
      <c r="U89" s="13" t="e">
        <f t="shared" si="27"/>
        <v>#REF!</v>
      </c>
      <c r="V89" s="11" t="e">
        <f t="shared" si="28"/>
        <v>#REF!</v>
      </c>
      <c r="Z89" s="39" t="e">
        <f t="shared" si="29"/>
        <v>#REF!</v>
      </c>
    </row>
    <row r="90" spans="1:26" x14ac:dyDescent="0.25">
      <c r="A90" s="7">
        <v>5503660</v>
      </c>
      <c r="B90" s="17" t="s">
        <v>216</v>
      </c>
      <c r="C90" s="17" t="s">
        <v>228</v>
      </c>
      <c r="D90" s="15">
        <v>7</v>
      </c>
      <c r="E90" s="16" t="s">
        <v>229</v>
      </c>
      <c r="F90" s="11">
        <v>111390</v>
      </c>
      <c r="G90" s="12">
        <f t="shared" si="15"/>
        <v>5.8939204171213038E-4</v>
      </c>
      <c r="I90" s="13" t="e">
        <f>G90*#REF!</f>
        <v>#REF!</v>
      </c>
      <c r="J90" s="11" t="e">
        <f t="shared" si="17"/>
        <v>#REF!</v>
      </c>
      <c r="K90" s="11" t="e">
        <f t="shared" si="16"/>
        <v>#REF!</v>
      </c>
      <c r="L90" s="13" t="e">
        <f t="shared" si="18"/>
        <v>#REF!</v>
      </c>
      <c r="M90" s="11" t="e">
        <f t="shared" si="19"/>
        <v>#REF!</v>
      </c>
      <c r="N90" s="11" t="e">
        <f t="shared" si="20"/>
        <v>#REF!</v>
      </c>
      <c r="O90" s="11" t="e">
        <f t="shared" si="21"/>
        <v>#REF!</v>
      </c>
      <c r="P90" s="13" t="e">
        <f t="shared" si="22"/>
        <v>#REF!</v>
      </c>
      <c r="Q90" s="13" t="e">
        <f t="shared" si="23"/>
        <v>#REF!</v>
      </c>
      <c r="R90" s="11" t="e">
        <f t="shared" si="24"/>
        <v>#REF!</v>
      </c>
      <c r="S90" s="11" t="e">
        <f t="shared" si="25"/>
        <v>#REF!</v>
      </c>
      <c r="T90" s="11" t="e">
        <f t="shared" si="26"/>
        <v>#REF!</v>
      </c>
      <c r="U90" s="13" t="e">
        <f t="shared" si="27"/>
        <v>#REF!</v>
      </c>
      <c r="V90" s="11" t="e">
        <f t="shared" si="28"/>
        <v>#REF!</v>
      </c>
      <c r="Z90" s="39" t="e">
        <f t="shared" si="29"/>
        <v>#REF!</v>
      </c>
    </row>
    <row r="91" spans="1:26" x14ac:dyDescent="0.25">
      <c r="A91" s="7">
        <v>5507260</v>
      </c>
      <c r="B91" s="17" t="s">
        <v>80</v>
      </c>
      <c r="C91" s="17" t="s">
        <v>230</v>
      </c>
      <c r="D91" s="15">
        <v>6</v>
      </c>
      <c r="E91" s="16" t="s">
        <v>231</v>
      </c>
      <c r="F91" s="11">
        <v>103440</v>
      </c>
      <c r="G91" s="12">
        <f t="shared" si="15"/>
        <v>5.4732662532276481E-4</v>
      </c>
      <c r="I91" s="13" t="e">
        <f>G91*#REF!</f>
        <v>#REF!</v>
      </c>
      <c r="J91" s="11" t="e">
        <f t="shared" si="17"/>
        <v>#REF!</v>
      </c>
      <c r="K91" s="11" t="e">
        <f t="shared" si="16"/>
        <v>#REF!</v>
      </c>
      <c r="L91" s="13" t="e">
        <f t="shared" si="18"/>
        <v>#REF!</v>
      </c>
      <c r="M91" s="11" t="e">
        <f t="shared" si="19"/>
        <v>#REF!</v>
      </c>
      <c r="N91" s="11" t="e">
        <f t="shared" si="20"/>
        <v>#REF!</v>
      </c>
      <c r="O91" s="11" t="e">
        <f t="shared" si="21"/>
        <v>#REF!</v>
      </c>
      <c r="P91" s="13" t="e">
        <f t="shared" si="22"/>
        <v>#REF!</v>
      </c>
      <c r="Q91" s="13" t="e">
        <f t="shared" si="23"/>
        <v>#REF!</v>
      </c>
      <c r="R91" s="11" t="e">
        <f t="shared" si="24"/>
        <v>#REF!</v>
      </c>
      <c r="S91" s="11" t="e">
        <f t="shared" si="25"/>
        <v>#REF!</v>
      </c>
      <c r="T91" s="11" t="e">
        <f t="shared" si="26"/>
        <v>#REF!</v>
      </c>
      <c r="U91" s="13" t="e">
        <f t="shared" si="27"/>
        <v>#REF!</v>
      </c>
      <c r="V91" s="11" t="e">
        <f t="shared" si="28"/>
        <v>#REF!</v>
      </c>
      <c r="Z91" s="39" t="e">
        <f t="shared" si="29"/>
        <v>#REF!</v>
      </c>
    </row>
    <row r="92" spans="1:26" x14ac:dyDescent="0.25">
      <c r="A92" s="7">
        <v>5503690</v>
      </c>
      <c r="B92" s="17" t="s">
        <v>71</v>
      </c>
      <c r="C92" s="17" t="s">
        <v>232</v>
      </c>
      <c r="D92" s="15">
        <v>3</v>
      </c>
      <c r="E92" s="16" t="s">
        <v>233</v>
      </c>
      <c r="F92" s="11">
        <v>137603</v>
      </c>
      <c r="G92" s="12">
        <f t="shared" si="15"/>
        <v>7.280915083554563E-4</v>
      </c>
      <c r="I92" s="13" t="e">
        <f>G92*#REF!</f>
        <v>#REF!</v>
      </c>
      <c r="J92" s="11" t="e">
        <f t="shared" si="17"/>
        <v>#REF!</v>
      </c>
      <c r="K92" s="11" t="e">
        <f t="shared" si="16"/>
        <v>#REF!</v>
      </c>
      <c r="L92" s="13" t="e">
        <f t="shared" si="18"/>
        <v>#REF!</v>
      </c>
      <c r="M92" s="11" t="e">
        <f t="shared" si="19"/>
        <v>#REF!</v>
      </c>
      <c r="N92" s="11" t="e">
        <f t="shared" si="20"/>
        <v>#REF!</v>
      </c>
      <c r="O92" s="11" t="e">
        <f t="shared" si="21"/>
        <v>#REF!</v>
      </c>
      <c r="P92" s="13" t="e">
        <f t="shared" si="22"/>
        <v>#REF!</v>
      </c>
      <c r="Q92" s="13" t="e">
        <f t="shared" si="23"/>
        <v>#REF!</v>
      </c>
      <c r="R92" s="11" t="e">
        <f t="shared" si="24"/>
        <v>#REF!</v>
      </c>
      <c r="S92" s="11" t="e">
        <f t="shared" si="25"/>
        <v>#REF!</v>
      </c>
      <c r="T92" s="11" t="e">
        <f t="shared" si="26"/>
        <v>#REF!</v>
      </c>
      <c r="U92" s="13" t="e">
        <f t="shared" si="27"/>
        <v>#REF!</v>
      </c>
      <c r="V92" s="11" t="e">
        <f t="shared" si="28"/>
        <v>#REF!</v>
      </c>
      <c r="Z92" s="39" t="e">
        <f t="shared" si="29"/>
        <v>#REF!</v>
      </c>
    </row>
    <row r="93" spans="1:26" x14ac:dyDescent="0.25">
      <c r="A93" s="7">
        <v>5503750</v>
      </c>
      <c r="B93" s="17" t="s">
        <v>143</v>
      </c>
      <c r="C93" s="17" t="s">
        <v>234</v>
      </c>
      <c r="D93" s="15">
        <v>2</v>
      </c>
      <c r="E93" s="16" t="s">
        <v>235</v>
      </c>
      <c r="F93" s="11">
        <v>10285</v>
      </c>
      <c r="G93" s="12">
        <f t="shared" si="15"/>
        <v>5.4420478938946591E-5</v>
      </c>
      <c r="I93" s="13" t="e">
        <f>G93*#REF!</f>
        <v>#REF!</v>
      </c>
      <c r="J93" s="11" t="e">
        <f t="shared" si="17"/>
        <v>#REF!</v>
      </c>
      <c r="K93" s="11" t="e">
        <f t="shared" si="16"/>
        <v>#REF!</v>
      </c>
      <c r="L93" s="13" t="e">
        <f t="shared" si="18"/>
        <v>#REF!</v>
      </c>
      <c r="M93" s="11" t="e">
        <f t="shared" si="19"/>
        <v>#REF!</v>
      </c>
      <c r="N93" s="11" t="e">
        <f t="shared" si="20"/>
        <v>#REF!</v>
      </c>
      <c r="O93" s="11" t="e">
        <f t="shared" si="21"/>
        <v>#REF!</v>
      </c>
      <c r="P93" s="13" t="e">
        <f t="shared" si="22"/>
        <v>#REF!</v>
      </c>
      <c r="Q93" s="13" t="e">
        <f t="shared" si="23"/>
        <v>#REF!</v>
      </c>
      <c r="R93" s="11" t="e">
        <f t="shared" si="24"/>
        <v>#REF!</v>
      </c>
      <c r="S93" s="11" t="e">
        <f t="shared" si="25"/>
        <v>#REF!</v>
      </c>
      <c r="T93" s="11" t="e">
        <f t="shared" si="26"/>
        <v>#REF!</v>
      </c>
      <c r="U93" s="13" t="e">
        <f t="shared" si="27"/>
        <v>#REF!</v>
      </c>
      <c r="V93" s="11" t="e">
        <f t="shared" si="28"/>
        <v>#REF!</v>
      </c>
      <c r="Z93" s="39" t="e">
        <f t="shared" si="29"/>
        <v>#REF!</v>
      </c>
    </row>
    <row r="94" spans="1:26" x14ac:dyDescent="0.25">
      <c r="A94" s="7">
        <v>5503810</v>
      </c>
      <c r="B94" s="17" t="s">
        <v>77</v>
      </c>
      <c r="C94" s="17" t="s">
        <v>236</v>
      </c>
      <c r="D94" s="15">
        <v>12</v>
      </c>
      <c r="E94" s="16" t="s">
        <v>237</v>
      </c>
      <c r="F94" s="11">
        <v>103213</v>
      </c>
      <c r="G94" s="12">
        <f t="shared" si="15"/>
        <v>5.4612551217554639E-4</v>
      </c>
      <c r="I94" s="13" t="e">
        <f>G94*#REF!</f>
        <v>#REF!</v>
      </c>
      <c r="J94" s="11" t="e">
        <f t="shared" si="17"/>
        <v>#REF!</v>
      </c>
      <c r="K94" s="11" t="e">
        <f t="shared" si="16"/>
        <v>#REF!</v>
      </c>
      <c r="L94" s="13" t="e">
        <f t="shared" si="18"/>
        <v>#REF!</v>
      </c>
      <c r="M94" s="11" t="e">
        <f t="shared" si="19"/>
        <v>#REF!</v>
      </c>
      <c r="N94" s="11" t="e">
        <f t="shared" si="20"/>
        <v>#REF!</v>
      </c>
      <c r="O94" s="11" t="e">
        <f t="shared" si="21"/>
        <v>#REF!</v>
      </c>
      <c r="P94" s="13" t="e">
        <f t="shared" si="22"/>
        <v>#REF!</v>
      </c>
      <c r="Q94" s="13" t="e">
        <f t="shared" si="23"/>
        <v>#REF!</v>
      </c>
      <c r="R94" s="11" t="e">
        <f t="shared" si="24"/>
        <v>#REF!</v>
      </c>
      <c r="S94" s="11" t="e">
        <f t="shared" si="25"/>
        <v>#REF!</v>
      </c>
      <c r="T94" s="11" t="e">
        <f t="shared" si="26"/>
        <v>#REF!</v>
      </c>
      <c r="U94" s="13" t="e">
        <f t="shared" si="27"/>
        <v>#REF!</v>
      </c>
      <c r="V94" s="11" t="e">
        <f t="shared" si="28"/>
        <v>#REF!</v>
      </c>
      <c r="Z94" s="39" t="e">
        <f t="shared" si="29"/>
        <v>#REF!</v>
      </c>
    </row>
    <row r="95" spans="1:26" x14ac:dyDescent="0.25">
      <c r="A95" s="7">
        <v>5503840</v>
      </c>
      <c r="B95" s="17" t="s">
        <v>238</v>
      </c>
      <c r="C95" s="17" t="s">
        <v>239</v>
      </c>
      <c r="D95" s="15">
        <v>11</v>
      </c>
      <c r="E95" s="16" t="s">
        <v>240</v>
      </c>
      <c r="F95" s="11">
        <v>219420</v>
      </c>
      <c r="G95" s="12">
        <f t="shared" si="15"/>
        <v>1.1610054923464912E-3</v>
      </c>
      <c r="I95" s="13" t="e">
        <f>G95*#REF!</f>
        <v>#REF!</v>
      </c>
      <c r="J95" s="11" t="e">
        <f t="shared" si="17"/>
        <v>#REF!</v>
      </c>
      <c r="K95" s="11" t="e">
        <f t="shared" si="16"/>
        <v>#REF!</v>
      </c>
      <c r="L95" s="13" t="e">
        <f t="shared" si="18"/>
        <v>#REF!</v>
      </c>
      <c r="M95" s="11" t="e">
        <f t="shared" si="19"/>
        <v>#REF!</v>
      </c>
      <c r="N95" s="11" t="e">
        <f t="shared" si="20"/>
        <v>#REF!</v>
      </c>
      <c r="O95" s="11" t="e">
        <f t="shared" si="21"/>
        <v>#REF!</v>
      </c>
      <c r="P95" s="13" t="e">
        <f t="shared" si="22"/>
        <v>#REF!</v>
      </c>
      <c r="Q95" s="13" t="e">
        <f t="shared" si="23"/>
        <v>#REF!</v>
      </c>
      <c r="R95" s="11" t="e">
        <f t="shared" si="24"/>
        <v>#REF!</v>
      </c>
      <c r="S95" s="11" t="e">
        <f t="shared" si="25"/>
        <v>#REF!</v>
      </c>
      <c r="T95" s="11" t="e">
        <f t="shared" si="26"/>
        <v>#REF!</v>
      </c>
      <c r="U95" s="13" t="e">
        <f t="shared" si="27"/>
        <v>#REF!</v>
      </c>
      <c r="V95" s="11" t="e">
        <f t="shared" si="28"/>
        <v>#REF!</v>
      </c>
      <c r="Z95" s="39" t="e">
        <f t="shared" si="29"/>
        <v>#REF!</v>
      </c>
    </row>
    <row r="96" spans="1:26" x14ac:dyDescent="0.25">
      <c r="A96" s="7">
        <v>5504020</v>
      </c>
      <c r="B96" s="17" t="s">
        <v>101</v>
      </c>
      <c r="C96" s="17" t="s">
        <v>241</v>
      </c>
      <c r="D96" s="15">
        <v>2</v>
      </c>
      <c r="E96" s="16" t="s">
        <v>242</v>
      </c>
      <c r="F96" s="11">
        <v>268189</v>
      </c>
      <c r="G96" s="12">
        <f t="shared" si="15"/>
        <v>1.4190543340940349E-3</v>
      </c>
      <c r="I96" s="13" t="e">
        <f>G96*#REF!</f>
        <v>#REF!</v>
      </c>
      <c r="J96" s="11" t="e">
        <f t="shared" si="17"/>
        <v>#REF!</v>
      </c>
      <c r="K96" s="11" t="e">
        <f t="shared" si="16"/>
        <v>#REF!</v>
      </c>
      <c r="L96" s="13" t="e">
        <f t="shared" si="18"/>
        <v>#REF!</v>
      </c>
      <c r="M96" s="11" t="e">
        <f t="shared" si="19"/>
        <v>#REF!</v>
      </c>
      <c r="N96" s="11" t="e">
        <f t="shared" si="20"/>
        <v>#REF!</v>
      </c>
      <c r="O96" s="11" t="e">
        <f t="shared" si="21"/>
        <v>#REF!</v>
      </c>
      <c r="P96" s="13" t="e">
        <f t="shared" si="22"/>
        <v>#REF!</v>
      </c>
      <c r="Q96" s="13" t="e">
        <f t="shared" si="23"/>
        <v>#REF!</v>
      </c>
      <c r="R96" s="11" t="e">
        <f t="shared" si="24"/>
        <v>#REF!</v>
      </c>
      <c r="S96" s="11" t="e">
        <f t="shared" si="25"/>
        <v>#REF!</v>
      </c>
      <c r="T96" s="11" t="e">
        <f t="shared" si="26"/>
        <v>#REF!</v>
      </c>
      <c r="U96" s="13" t="e">
        <f t="shared" si="27"/>
        <v>#REF!</v>
      </c>
      <c r="V96" s="11" t="e">
        <f t="shared" si="28"/>
        <v>#REF!</v>
      </c>
      <c r="Z96" s="39" t="e">
        <f t="shared" si="29"/>
        <v>#REF!</v>
      </c>
    </row>
    <row r="97" spans="1:26" x14ac:dyDescent="0.25">
      <c r="A97" s="7">
        <v>5504050</v>
      </c>
      <c r="B97" s="17" t="s">
        <v>27</v>
      </c>
      <c r="C97" s="17" t="s">
        <v>243</v>
      </c>
      <c r="D97" s="15">
        <v>10</v>
      </c>
      <c r="E97" s="16" t="s">
        <v>244</v>
      </c>
      <c r="F97" s="11">
        <v>1814472</v>
      </c>
      <c r="G97" s="12">
        <f t="shared" si="15"/>
        <v>9.6008201518044053E-3</v>
      </c>
      <c r="I97" s="13" t="e">
        <f>G97*#REF!</f>
        <v>#REF!</v>
      </c>
      <c r="J97" s="11" t="e">
        <f t="shared" si="17"/>
        <v>#REF!</v>
      </c>
      <c r="K97" s="11" t="e">
        <f t="shared" si="16"/>
        <v>#REF!</v>
      </c>
      <c r="L97" s="13" t="e">
        <f t="shared" si="18"/>
        <v>#REF!</v>
      </c>
      <c r="M97" s="11" t="e">
        <f t="shared" si="19"/>
        <v>#REF!</v>
      </c>
      <c r="N97" s="11" t="e">
        <f t="shared" si="20"/>
        <v>#REF!</v>
      </c>
      <c r="O97" s="11" t="e">
        <f t="shared" si="21"/>
        <v>#REF!</v>
      </c>
      <c r="P97" s="13" t="e">
        <f t="shared" si="22"/>
        <v>#REF!</v>
      </c>
      <c r="Q97" s="13" t="e">
        <f t="shared" si="23"/>
        <v>#REF!</v>
      </c>
      <c r="R97" s="11" t="e">
        <f t="shared" si="24"/>
        <v>#REF!</v>
      </c>
      <c r="S97" s="11" t="e">
        <f t="shared" si="25"/>
        <v>#REF!</v>
      </c>
      <c r="T97" s="11" t="e">
        <f t="shared" si="26"/>
        <v>#REF!</v>
      </c>
      <c r="U97" s="13" t="e">
        <f t="shared" si="27"/>
        <v>#REF!</v>
      </c>
      <c r="V97" s="11" t="e">
        <f t="shared" si="28"/>
        <v>#REF!</v>
      </c>
      <c r="Z97" s="39" t="e">
        <f t="shared" si="29"/>
        <v>#REF!</v>
      </c>
    </row>
    <row r="98" spans="1:26" x14ac:dyDescent="0.25">
      <c r="A98" s="7">
        <v>5504080</v>
      </c>
      <c r="B98" s="17" t="s">
        <v>54</v>
      </c>
      <c r="C98" s="17" t="s">
        <v>245</v>
      </c>
      <c r="D98" s="15">
        <v>9</v>
      </c>
      <c r="E98" s="16" t="s">
        <v>246</v>
      </c>
      <c r="F98" s="11">
        <v>109934</v>
      </c>
      <c r="G98" s="12">
        <f t="shared" si="15"/>
        <v>5.8168798557843018E-4</v>
      </c>
      <c r="I98" s="13" t="e">
        <f>G98*#REF!</f>
        <v>#REF!</v>
      </c>
      <c r="J98" s="11" t="e">
        <f t="shared" si="17"/>
        <v>#REF!</v>
      </c>
      <c r="K98" s="11" t="e">
        <f t="shared" si="16"/>
        <v>#REF!</v>
      </c>
      <c r="L98" s="13" t="e">
        <f t="shared" si="18"/>
        <v>#REF!</v>
      </c>
      <c r="M98" s="11" t="e">
        <f t="shared" si="19"/>
        <v>#REF!</v>
      </c>
      <c r="N98" s="11" t="e">
        <f t="shared" si="20"/>
        <v>#REF!</v>
      </c>
      <c r="O98" s="11" t="e">
        <f t="shared" si="21"/>
        <v>#REF!</v>
      </c>
      <c r="P98" s="13" t="e">
        <f t="shared" si="22"/>
        <v>#REF!</v>
      </c>
      <c r="Q98" s="13" t="e">
        <f t="shared" si="23"/>
        <v>#REF!</v>
      </c>
      <c r="R98" s="11" t="e">
        <f t="shared" si="24"/>
        <v>#REF!</v>
      </c>
      <c r="S98" s="11" t="e">
        <f t="shared" si="25"/>
        <v>#REF!</v>
      </c>
      <c r="T98" s="11" t="e">
        <f t="shared" si="26"/>
        <v>#REF!</v>
      </c>
      <c r="U98" s="13" t="e">
        <f t="shared" si="27"/>
        <v>#REF!</v>
      </c>
      <c r="V98" s="11" t="e">
        <f t="shared" si="28"/>
        <v>#REF!</v>
      </c>
      <c r="Z98" s="39" t="e">
        <f t="shared" si="29"/>
        <v>#REF!</v>
      </c>
    </row>
    <row r="99" spans="1:26" x14ac:dyDescent="0.25">
      <c r="A99" s="7">
        <v>5504110</v>
      </c>
      <c r="B99" s="17" t="s">
        <v>91</v>
      </c>
      <c r="C99" s="17" t="s">
        <v>247</v>
      </c>
      <c r="D99" s="15">
        <v>2</v>
      </c>
      <c r="E99" s="16" t="s">
        <v>248</v>
      </c>
      <c r="F99" s="11">
        <v>241012</v>
      </c>
      <c r="G99" s="12">
        <f t="shared" si="15"/>
        <v>1.2752541050105393E-3</v>
      </c>
      <c r="I99" s="13" t="e">
        <f>G99*#REF!</f>
        <v>#REF!</v>
      </c>
      <c r="J99" s="11" t="e">
        <f t="shared" si="17"/>
        <v>#REF!</v>
      </c>
      <c r="K99" s="11" t="e">
        <f t="shared" si="16"/>
        <v>#REF!</v>
      </c>
      <c r="L99" s="13" t="e">
        <f t="shared" si="18"/>
        <v>#REF!</v>
      </c>
      <c r="M99" s="11" t="e">
        <f t="shared" si="19"/>
        <v>#REF!</v>
      </c>
      <c r="N99" s="11" t="e">
        <f t="shared" si="20"/>
        <v>#REF!</v>
      </c>
      <c r="O99" s="11" t="e">
        <f t="shared" si="21"/>
        <v>#REF!</v>
      </c>
      <c r="P99" s="13" t="e">
        <f t="shared" si="22"/>
        <v>#REF!</v>
      </c>
      <c r="Q99" s="13" t="e">
        <f t="shared" si="23"/>
        <v>#REF!</v>
      </c>
      <c r="R99" s="11" t="e">
        <f t="shared" si="24"/>
        <v>#REF!</v>
      </c>
      <c r="S99" s="11" t="e">
        <f t="shared" si="25"/>
        <v>#REF!</v>
      </c>
      <c r="T99" s="11" t="e">
        <f t="shared" si="26"/>
        <v>#REF!</v>
      </c>
      <c r="U99" s="13" t="e">
        <f t="shared" si="27"/>
        <v>#REF!</v>
      </c>
      <c r="V99" s="11" t="e">
        <f t="shared" si="28"/>
        <v>#REF!</v>
      </c>
      <c r="Z99" s="39" t="e">
        <f t="shared" si="29"/>
        <v>#REF!</v>
      </c>
    </row>
    <row r="100" spans="1:26" x14ac:dyDescent="0.25">
      <c r="A100" s="7">
        <v>5504170</v>
      </c>
      <c r="B100" s="17" t="s">
        <v>33</v>
      </c>
      <c r="C100" s="17" t="s">
        <v>249</v>
      </c>
      <c r="D100" s="15">
        <v>9</v>
      </c>
      <c r="E100" s="16" t="s">
        <v>250</v>
      </c>
      <c r="F100" s="11">
        <v>60767</v>
      </c>
      <c r="G100" s="12">
        <f t="shared" si="15"/>
        <v>3.2153322738774599E-4</v>
      </c>
      <c r="I100" s="13" t="e">
        <f>G100*#REF!</f>
        <v>#REF!</v>
      </c>
      <c r="J100" s="11" t="e">
        <f t="shared" si="17"/>
        <v>#REF!</v>
      </c>
      <c r="K100" s="11" t="e">
        <f t="shared" si="16"/>
        <v>#REF!</v>
      </c>
      <c r="L100" s="13" t="e">
        <f t="shared" si="18"/>
        <v>#REF!</v>
      </c>
      <c r="M100" s="11" t="e">
        <f t="shared" si="19"/>
        <v>#REF!</v>
      </c>
      <c r="N100" s="11" t="e">
        <f t="shared" si="20"/>
        <v>#REF!</v>
      </c>
      <c r="O100" s="11" t="e">
        <f t="shared" si="21"/>
        <v>#REF!</v>
      </c>
      <c r="P100" s="13" t="e">
        <f t="shared" si="22"/>
        <v>#REF!</v>
      </c>
      <c r="Q100" s="13" t="e">
        <f t="shared" si="23"/>
        <v>#REF!</v>
      </c>
      <c r="R100" s="11" t="e">
        <f t="shared" si="24"/>
        <v>#REF!</v>
      </c>
      <c r="S100" s="11" t="e">
        <f t="shared" si="25"/>
        <v>#REF!</v>
      </c>
      <c r="T100" s="11" t="e">
        <f t="shared" si="26"/>
        <v>#REF!</v>
      </c>
      <c r="U100" s="13" t="e">
        <f t="shared" si="27"/>
        <v>#REF!</v>
      </c>
      <c r="V100" s="11" t="e">
        <f t="shared" si="28"/>
        <v>#REF!</v>
      </c>
      <c r="Z100" s="39" t="e">
        <f t="shared" si="29"/>
        <v>#REF!</v>
      </c>
    </row>
    <row r="101" spans="1:26" x14ac:dyDescent="0.25">
      <c r="A101" s="7">
        <v>5504200</v>
      </c>
      <c r="B101" s="17" t="s">
        <v>39</v>
      </c>
      <c r="C101" s="17" t="s">
        <v>251</v>
      </c>
      <c r="D101" s="15">
        <v>10</v>
      </c>
      <c r="E101" s="16" t="s">
        <v>252</v>
      </c>
      <c r="F101" s="11">
        <v>75532</v>
      </c>
      <c r="G101" s="12">
        <f t="shared" si="15"/>
        <v>3.9965849443038542E-4</v>
      </c>
      <c r="I101" s="13" t="e">
        <f>G101*#REF!</f>
        <v>#REF!</v>
      </c>
      <c r="J101" s="11" t="e">
        <f t="shared" si="17"/>
        <v>#REF!</v>
      </c>
      <c r="K101" s="11" t="e">
        <f t="shared" si="16"/>
        <v>#REF!</v>
      </c>
      <c r="L101" s="13" t="e">
        <f t="shared" si="18"/>
        <v>#REF!</v>
      </c>
      <c r="M101" s="11" t="e">
        <f t="shared" si="19"/>
        <v>#REF!</v>
      </c>
      <c r="N101" s="11" t="e">
        <f t="shared" si="20"/>
        <v>#REF!</v>
      </c>
      <c r="O101" s="11" t="e">
        <f t="shared" si="21"/>
        <v>#REF!</v>
      </c>
      <c r="P101" s="13" t="e">
        <f t="shared" si="22"/>
        <v>#REF!</v>
      </c>
      <c r="Q101" s="13" t="e">
        <f t="shared" si="23"/>
        <v>#REF!</v>
      </c>
      <c r="R101" s="11" t="e">
        <f t="shared" si="24"/>
        <v>#REF!</v>
      </c>
      <c r="S101" s="11" t="e">
        <f t="shared" si="25"/>
        <v>#REF!</v>
      </c>
      <c r="T101" s="11" t="e">
        <f t="shared" si="26"/>
        <v>#REF!</v>
      </c>
      <c r="U101" s="13" t="e">
        <f t="shared" si="27"/>
        <v>#REF!</v>
      </c>
      <c r="V101" s="11" t="e">
        <f t="shared" si="28"/>
        <v>#REF!</v>
      </c>
      <c r="Z101" s="39" t="e">
        <f t="shared" si="29"/>
        <v>#REF!</v>
      </c>
    </row>
    <row r="102" spans="1:26" x14ac:dyDescent="0.25">
      <c r="A102" s="7">
        <v>5504230</v>
      </c>
      <c r="B102" s="17" t="s">
        <v>124</v>
      </c>
      <c r="C102" s="17" t="s">
        <v>253</v>
      </c>
      <c r="D102" s="15">
        <v>11</v>
      </c>
      <c r="E102" s="16" t="s">
        <v>254</v>
      </c>
      <c r="F102" s="11">
        <v>112501</v>
      </c>
      <c r="G102" s="12">
        <f t="shared" si="15"/>
        <v>5.9527061751195244E-4</v>
      </c>
      <c r="I102" s="13" t="e">
        <f>G102*#REF!</f>
        <v>#REF!</v>
      </c>
      <c r="J102" s="11" t="e">
        <f t="shared" si="17"/>
        <v>#REF!</v>
      </c>
      <c r="K102" s="11" t="e">
        <f t="shared" si="16"/>
        <v>#REF!</v>
      </c>
      <c r="L102" s="13" t="e">
        <f t="shared" si="18"/>
        <v>#REF!</v>
      </c>
      <c r="M102" s="11" t="e">
        <f t="shared" si="19"/>
        <v>#REF!</v>
      </c>
      <c r="N102" s="11" t="e">
        <f t="shared" si="20"/>
        <v>#REF!</v>
      </c>
      <c r="O102" s="11" t="e">
        <f t="shared" si="21"/>
        <v>#REF!</v>
      </c>
      <c r="P102" s="13" t="e">
        <f t="shared" si="22"/>
        <v>#REF!</v>
      </c>
      <c r="Q102" s="13" t="e">
        <f t="shared" si="23"/>
        <v>#REF!</v>
      </c>
      <c r="R102" s="11" t="e">
        <f t="shared" si="24"/>
        <v>#REF!</v>
      </c>
      <c r="S102" s="11" t="e">
        <f t="shared" si="25"/>
        <v>#REF!</v>
      </c>
      <c r="T102" s="11" t="e">
        <f t="shared" si="26"/>
        <v>#REF!</v>
      </c>
      <c r="U102" s="13" t="e">
        <f t="shared" si="27"/>
        <v>#REF!</v>
      </c>
      <c r="V102" s="11" t="e">
        <f t="shared" si="28"/>
        <v>#REF!</v>
      </c>
      <c r="Z102" s="39" t="e">
        <f t="shared" si="29"/>
        <v>#REF!</v>
      </c>
    </row>
    <row r="103" spans="1:26" x14ac:dyDescent="0.25">
      <c r="A103" s="7">
        <v>5504260</v>
      </c>
      <c r="B103" s="17" t="s">
        <v>165</v>
      </c>
      <c r="C103" s="17" t="s">
        <v>255</v>
      </c>
      <c r="D103" s="15">
        <v>7</v>
      </c>
      <c r="E103" s="16" t="s">
        <v>256</v>
      </c>
      <c r="F103" s="11">
        <v>21519</v>
      </c>
      <c r="G103" s="12">
        <f t="shared" si="15"/>
        <v>1.138623516078942E-4</v>
      </c>
      <c r="I103" s="13" t="e">
        <f>G103*#REF!</f>
        <v>#REF!</v>
      </c>
      <c r="J103" s="11" t="e">
        <f t="shared" si="17"/>
        <v>#REF!</v>
      </c>
      <c r="K103" s="11" t="e">
        <f t="shared" si="16"/>
        <v>#REF!</v>
      </c>
      <c r="L103" s="13" t="e">
        <f t="shared" si="18"/>
        <v>#REF!</v>
      </c>
      <c r="M103" s="11" t="e">
        <f t="shared" si="19"/>
        <v>#REF!</v>
      </c>
      <c r="N103" s="11" t="e">
        <f t="shared" si="20"/>
        <v>#REF!</v>
      </c>
      <c r="O103" s="11" t="e">
        <f t="shared" si="21"/>
        <v>#REF!</v>
      </c>
      <c r="P103" s="13" t="e">
        <f t="shared" si="22"/>
        <v>#REF!</v>
      </c>
      <c r="Q103" s="13" t="e">
        <f t="shared" si="23"/>
        <v>#REF!</v>
      </c>
      <c r="R103" s="11" t="e">
        <f t="shared" si="24"/>
        <v>#REF!</v>
      </c>
      <c r="S103" s="11" t="e">
        <f t="shared" si="25"/>
        <v>#REF!</v>
      </c>
      <c r="T103" s="11" t="e">
        <f t="shared" si="26"/>
        <v>#REF!</v>
      </c>
      <c r="U103" s="13" t="e">
        <f t="shared" si="27"/>
        <v>#REF!</v>
      </c>
      <c r="V103" s="11" t="e">
        <f t="shared" si="28"/>
        <v>#REF!</v>
      </c>
      <c r="Z103" s="39" t="e">
        <f t="shared" si="29"/>
        <v>#REF!</v>
      </c>
    </row>
    <row r="104" spans="1:26" x14ac:dyDescent="0.25">
      <c r="A104" s="7">
        <v>5504290</v>
      </c>
      <c r="B104" s="17" t="s">
        <v>101</v>
      </c>
      <c r="C104" s="17" t="s">
        <v>257</v>
      </c>
      <c r="D104" s="15">
        <v>2</v>
      </c>
      <c r="E104" s="16" t="s">
        <v>258</v>
      </c>
      <c r="F104" s="11">
        <v>308818</v>
      </c>
      <c r="G104" s="12">
        <f t="shared" si="15"/>
        <v>1.6340324224567437E-3</v>
      </c>
      <c r="I104" s="13" t="e">
        <f>G104*#REF!</f>
        <v>#REF!</v>
      </c>
      <c r="J104" s="11" t="e">
        <f t="shared" si="17"/>
        <v>#REF!</v>
      </c>
      <c r="K104" s="11" t="e">
        <f t="shared" si="16"/>
        <v>#REF!</v>
      </c>
      <c r="L104" s="13" t="e">
        <f t="shared" si="18"/>
        <v>#REF!</v>
      </c>
      <c r="M104" s="11" t="e">
        <f t="shared" si="19"/>
        <v>#REF!</v>
      </c>
      <c r="N104" s="11" t="e">
        <f t="shared" si="20"/>
        <v>#REF!</v>
      </c>
      <c r="O104" s="11" t="e">
        <f t="shared" si="21"/>
        <v>#REF!</v>
      </c>
      <c r="P104" s="13" t="e">
        <f t="shared" si="22"/>
        <v>#REF!</v>
      </c>
      <c r="Q104" s="13" t="e">
        <f t="shared" si="23"/>
        <v>#REF!</v>
      </c>
      <c r="R104" s="11" t="e">
        <f t="shared" si="24"/>
        <v>#REF!</v>
      </c>
      <c r="S104" s="11" t="e">
        <f t="shared" si="25"/>
        <v>#REF!</v>
      </c>
      <c r="T104" s="11" t="e">
        <f t="shared" si="26"/>
        <v>#REF!</v>
      </c>
      <c r="U104" s="13" t="e">
        <f t="shared" si="27"/>
        <v>#REF!</v>
      </c>
      <c r="V104" s="11" t="e">
        <f t="shared" si="28"/>
        <v>#REF!</v>
      </c>
      <c r="Z104" s="39" t="e">
        <f t="shared" si="29"/>
        <v>#REF!</v>
      </c>
    </row>
    <row r="105" spans="1:26" x14ac:dyDescent="0.25">
      <c r="A105" s="7">
        <v>5504320</v>
      </c>
      <c r="B105" s="17" t="s">
        <v>259</v>
      </c>
      <c r="C105" s="17" t="s">
        <v>260</v>
      </c>
      <c r="D105" s="15">
        <v>11</v>
      </c>
      <c r="E105" s="16" t="s">
        <v>261</v>
      </c>
      <c r="F105" s="11">
        <v>118869</v>
      </c>
      <c r="G105" s="12">
        <f t="shared" si="15"/>
        <v>6.2896528060220152E-4</v>
      </c>
      <c r="I105" s="13" t="e">
        <f>G105*#REF!</f>
        <v>#REF!</v>
      </c>
      <c r="J105" s="11" t="e">
        <f t="shared" si="17"/>
        <v>#REF!</v>
      </c>
      <c r="K105" s="11" t="e">
        <f t="shared" si="16"/>
        <v>#REF!</v>
      </c>
      <c r="L105" s="13" t="e">
        <f t="shared" si="18"/>
        <v>#REF!</v>
      </c>
      <c r="M105" s="11" t="e">
        <f t="shared" si="19"/>
        <v>#REF!</v>
      </c>
      <c r="N105" s="11" t="e">
        <f t="shared" si="20"/>
        <v>#REF!</v>
      </c>
      <c r="O105" s="11" t="e">
        <f t="shared" si="21"/>
        <v>#REF!</v>
      </c>
      <c r="P105" s="13" t="e">
        <f t="shared" si="22"/>
        <v>#REF!</v>
      </c>
      <c r="Q105" s="13" t="e">
        <f t="shared" si="23"/>
        <v>#REF!</v>
      </c>
      <c r="R105" s="11" t="e">
        <f t="shared" si="24"/>
        <v>#REF!</v>
      </c>
      <c r="S105" s="11" t="e">
        <f t="shared" si="25"/>
        <v>#REF!</v>
      </c>
      <c r="T105" s="11" t="e">
        <f t="shared" si="26"/>
        <v>#REF!</v>
      </c>
      <c r="U105" s="13" t="e">
        <f t="shared" si="27"/>
        <v>#REF!</v>
      </c>
      <c r="V105" s="11" t="e">
        <f t="shared" si="28"/>
        <v>#REF!</v>
      </c>
      <c r="Z105" s="39" t="e">
        <f t="shared" si="29"/>
        <v>#REF!</v>
      </c>
    </row>
    <row r="106" spans="1:26" x14ac:dyDescent="0.25">
      <c r="A106" s="7">
        <v>5501770</v>
      </c>
      <c r="B106" s="17" t="s">
        <v>45</v>
      </c>
      <c r="C106" s="17" t="s">
        <v>262</v>
      </c>
      <c r="D106" s="15">
        <v>1</v>
      </c>
      <c r="E106" s="16" t="s">
        <v>263</v>
      </c>
      <c r="F106" s="11">
        <v>137232</v>
      </c>
      <c r="G106" s="12">
        <f t="shared" si="15"/>
        <v>7.261284555906192E-4</v>
      </c>
      <c r="I106" s="13" t="e">
        <f>G106*#REF!</f>
        <v>#REF!</v>
      </c>
      <c r="J106" s="11" t="e">
        <f t="shared" si="17"/>
        <v>#REF!</v>
      </c>
      <c r="K106" s="11" t="e">
        <f t="shared" si="16"/>
        <v>#REF!</v>
      </c>
      <c r="L106" s="13" t="e">
        <f t="shared" si="18"/>
        <v>#REF!</v>
      </c>
      <c r="M106" s="11" t="e">
        <f t="shared" si="19"/>
        <v>#REF!</v>
      </c>
      <c r="N106" s="11" t="e">
        <f t="shared" si="20"/>
        <v>#REF!</v>
      </c>
      <c r="O106" s="11" t="e">
        <f t="shared" si="21"/>
        <v>#REF!</v>
      </c>
      <c r="P106" s="13" t="e">
        <f t="shared" si="22"/>
        <v>#REF!</v>
      </c>
      <c r="Q106" s="13" t="e">
        <f t="shared" si="23"/>
        <v>#REF!</v>
      </c>
      <c r="R106" s="11" t="e">
        <f t="shared" si="24"/>
        <v>#REF!</v>
      </c>
      <c r="S106" s="11" t="e">
        <f t="shared" si="25"/>
        <v>#REF!</v>
      </c>
      <c r="T106" s="11" t="e">
        <f t="shared" si="26"/>
        <v>#REF!</v>
      </c>
      <c r="U106" s="13" t="e">
        <f t="shared" si="27"/>
        <v>#REF!</v>
      </c>
      <c r="V106" s="11" t="e">
        <f t="shared" si="28"/>
        <v>#REF!</v>
      </c>
      <c r="Z106" s="39" t="e">
        <f t="shared" si="29"/>
        <v>#REF!</v>
      </c>
    </row>
    <row r="107" spans="1:26" x14ac:dyDescent="0.25">
      <c r="A107" s="7">
        <v>5504350</v>
      </c>
      <c r="B107" s="17" t="s">
        <v>259</v>
      </c>
      <c r="C107" s="17" t="s">
        <v>264</v>
      </c>
      <c r="D107" s="15">
        <v>11</v>
      </c>
      <c r="E107" s="16" t="s">
        <v>265</v>
      </c>
      <c r="F107" s="11">
        <v>35916</v>
      </c>
      <c r="G107" s="12">
        <f t="shared" si="15"/>
        <v>1.9004043962773026E-4</v>
      </c>
      <c r="I107" s="13" t="e">
        <f>G107*#REF!</f>
        <v>#REF!</v>
      </c>
      <c r="J107" s="11" t="e">
        <f t="shared" si="17"/>
        <v>#REF!</v>
      </c>
      <c r="K107" s="11" t="e">
        <f t="shared" si="16"/>
        <v>#REF!</v>
      </c>
      <c r="L107" s="13" t="e">
        <f t="shared" si="18"/>
        <v>#REF!</v>
      </c>
      <c r="M107" s="11" t="e">
        <f t="shared" si="19"/>
        <v>#REF!</v>
      </c>
      <c r="N107" s="11" t="e">
        <f t="shared" si="20"/>
        <v>#REF!</v>
      </c>
      <c r="O107" s="11" t="e">
        <f t="shared" si="21"/>
        <v>#REF!</v>
      </c>
      <c r="P107" s="13" t="e">
        <f t="shared" si="22"/>
        <v>#REF!</v>
      </c>
      <c r="Q107" s="13" t="e">
        <f t="shared" si="23"/>
        <v>#REF!</v>
      </c>
      <c r="R107" s="11" t="e">
        <f t="shared" si="24"/>
        <v>#REF!</v>
      </c>
      <c r="S107" s="11" t="e">
        <f t="shared" si="25"/>
        <v>#REF!</v>
      </c>
      <c r="T107" s="11" t="e">
        <f t="shared" si="26"/>
        <v>#REF!</v>
      </c>
      <c r="U107" s="13" t="e">
        <f t="shared" si="27"/>
        <v>#REF!</v>
      </c>
      <c r="V107" s="11" t="e">
        <f t="shared" si="28"/>
        <v>#REF!</v>
      </c>
      <c r="Z107" s="39" t="e">
        <f t="shared" si="29"/>
        <v>#REF!</v>
      </c>
    </row>
    <row r="108" spans="1:26" x14ac:dyDescent="0.25">
      <c r="A108" s="7">
        <v>5504410</v>
      </c>
      <c r="B108" s="17" t="s">
        <v>266</v>
      </c>
      <c r="C108" s="17" t="s">
        <v>267</v>
      </c>
      <c r="D108" s="15">
        <v>6</v>
      </c>
      <c r="E108" s="16" t="s">
        <v>268</v>
      </c>
      <c r="F108" s="11">
        <v>0</v>
      </c>
      <c r="G108" s="12">
        <f t="shared" si="15"/>
        <v>0</v>
      </c>
      <c r="I108" s="13" t="e">
        <f>G108*#REF!</f>
        <v>#REF!</v>
      </c>
      <c r="J108" s="11" t="e">
        <f t="shared" si="17"/>
        <v>#REF!</v>
      </c>
      <c r="K108" s="11" t="e">
        <f t="shared" si="16"/>
        <v>#REF!</v>
      </c>
      <c r="L108" s="13" t="e">
        <f t="shared" si="18"/>
        <v>#REF!</v>
      </c>
      <c r="M108" s="11" t="e">
        <f t="shared" si="19"/>
        <v>#REF!</v>
      </c>
      <c r="N108" s="11" t="e">
        <f t="shared" si="20"/>
        <v>#REF!</v>
      </c>
      <c r="O108" s="11" t="e">
        <f t="shared" si="21"/>
        <v>#REF!</v>
      </c>
      <c r="P108" s="13" t="e">
        <f t="shared" si="22"/>
        <v>#REF!</v>
      </c>
      <c r="Q108" s="13" t="e">
        <f t="shared" si="23"/>
        <v>#REF!</v>
      </c>
      <c r="R108" s="11" t="e">
        <f t="shared" si="24"/>
        <v>#REF!</v>
      </c>
      <c r="S108" s="11" t="e">
        <f t="shared" si="25"/>
        <v>#REF!</v>
      </c>
      <c r="T108" s="11" t="e">
        <f t="shared" si="26"/>
        <v>#REF!</v>
      </c>
      <c r="U108" s="13" t="e">
        <f t="shared" si="27"/>
        <v>#REF!</v>
      </c>
      <c r="V108" s="11" t="e">
        <f t="shared" si="28"/>
        <v>#REF!</v>
      </c>
      <c r="Z108" s="39" t="e">
        <f t="shared" si="29"/>
        <v>#REF!</v>
      </c>
    </row>
    <row r="109" spans="1:26" x14ac:dyDescent="0.25">
      <c r="A109" s="7">
        <v>5504440</v>
      </c>
      <c r="B109" s="17" t="s">
        <v>91</v>
      </c>
      <c r="C109" s="17" t="s">
        <v>269</v>
      </c>
      <c r="D109" s="15">
        <v>2</v>
      </c>
      <c r="E109" s="16" t="s">
        <v>270</v>
      </c>
      <c r="F109" s="11">
        <v>131044</v>
      </c>
      <c r="G109" s="12">
        <f t="shared" si="15"/>
        <v>6.9338621702239348E-4</v>
      </c>
      <c r="I109" s="13" t="e">
        <f>G109*#REF!</f>
        <v>#REF!</v>
      </c>
      <c r="J109" s="11" t="e">
        <f t="shared" si="17"/>
        <v>#REF!</v>
      </c>
      <c r="K109" s="11" t="e">
        <f t="shared" si="16"/>
        <v>#REF!</v>
      </c>
      <c r="L109" s="13" t="e">
        <f t="shared" si="18"/>
        <v>#REF!</v>
      </c>
      <c r="M109" s="11" t="e">
        <f t="shared" si="19"/>
        <v>#REF!</v>
      </c>
      <c r="N109" s="11" t="e">
        <f t="shared" si="20"/>
        <v>#REF!</v>
      </c>
      <c r="O109" s="11" t="e">
        <f t="shared" si="21"/>
        <v>#REF!</v>
      </c>
      <c r="P109" s="13" t="e">
        <f t="shared" si="22"/>
        <v>#REF!</v>
      </c>
      <c r="Q109" s="13" t="e">
        <f t="shared" si="23"/>
        <v>#REF!</v>
      </c>
      <c r="R109" s="11" t="e">
        <f t="shared" si="24"/>
        <v>#REF!</v>
      </c>
      <c r="S109" s="11" t="e">
        <f t="shared" si="25"/>
        <v>#REF!</v>
      </c>
      <c r="T109" s="11" t="e">
        <f t="shared" si="26"/>
        <v>#REF!</v>
      </c>
      <c r="U109" s="13" t="e">
        <f t="shared" si="27"/>
        <v>#REF!</v>
      </c>
      <c r="V109" s="11" t="e">
        <f t="shared" si="28"/>
        <v>#REF!</v>
      </c>
      <c r="Z109" s="39" t="e">
        <f t="shared" si="29"/>
        <v>#REF!</v>
      </c>
    </row>
    <row r="110" spans="1:26" x14ac:dyDescent="0.25">
      <c r="A110" s="7">
        <v>5504500</v>
      </c>
      <c r="B110" s="17" t="s">
        <v>27</v>
      </c>
      <c r="C110" s="17" t="s">
        <v>271</v>
      </c>
      <c r="D110" s="15">
        <v>10</v>
      </c>
      <c r="E110" s="16" t="s">
        <v>272</v>
      </c>
      <c r="F110" s="11">
        <v>80180</v>
      </c>
      <c r="G110" s="12">
        <f t="shared" si="15"/>
        <v>4.2425221208796673E-4</v>
      </c>
      <c r="I110" s="13" t="e">
        <f>G110*#REF!</f>
        <v>#REF!</v>
      </c>
      <c r="J110" s="11" t="e">
        <f t="shared" si="17"/>
        <v>#REF!</v>
      </c>
      <c r="K110" s="11" t="e">
        <f t="shared" si="16"/>
        <v>#REF!</v>
      </c>
      <c r="L110" s="13" t="e">
        <f t="shared" si="18"/>
        <v>#REF!</v>
      </c>
      <c r="M110" s="11" t="e">
        <f t="shared" si="19"/>
        <v>#REF!</v>
      </c>
      <c r="N110" s="11" t="e">
        <f t="shared" si="20"/>
        <v>#REF!</v>
      </c>
      <c r="O110" s="11" t="e">
        <f t="shared" si="21"/>
        <v>#REF!</v>
      </c>
      <c r="P110" s="13" t="e">
        <f t="shared" si="22"/>
        <v>#REF!</v>
      </c>
      <c r="Q110" s="13" t="e">
        <f t="shared" si="23"/>
        <v>#REF!</v>
      </c>
      <c r="R110" s="11" t="e">
        <f t="shared" si="24"/>
        <v>#REF!</v>
      </c>
      <c r="S110" s="11" t="e">
        <f t="shared" si="25"/>
        <v>#REF!</v>
      </c>
      <c r="T110" s="11" t="e">
        <f t="shared" si="26"/>
        <v>#REF!</v>
      </c>
      <c r="U110" s="13" t="e">
        <f t="shared" si="27"/>
        <v>#REF!</v>
      </c>
      <c r="V110" s="11" t="e">
        <f t="shared" si="28"/>
        <v>#REF!</v>
      </c>
      <c r="Z110" s="39" t="e">
        <f t="shared" si="29"/>
        <v>#REF!</v>
      </c>
    </row>
    <row r="111" spans="1:26" x14ac:dyDescent="0.25">
      <c r="A111" s="7">
        <v>5504530</v>
      </c>
      <c r="B111" s="17" t="s">
        <v>150</v>
      </c>
      <c r="C111" s="17" t="s">
        <v>273</v>
      </c>
      <c r="D111" s="15">
        <v>5</v>
      </c>
      <c r="E111" s="16" t="s">
        <v>274</v>
      </c>
      <c r="F111" s="11">
        <v>47557</v>
      </c>
      <c r="G111" s="12">
        <f t="shared" si="15"/>
        <v>2.5163584996591959E-4</v>
      </c>
      <c r="I111" s="13" t="e">
        <f>G111*#REF!</f>
        <v>#REF!</v>
      </c>
      <c r="J111" s="11" t="e">
        <f t="shared" si="17"/>
        <v>#REF!</v>
      </c>
      <c r="K111" s="11" t="e">
        <f t="shared" si="16"/>
        <v>#REF!</v>
      </c>
      <c r="L111" s="13" t="e">
        <f t="shared" si="18"/>
        <v>#REF!</v>
      </c>
      <c r="M111" s="11" t="e">
        <f t="shared" si="19"/>
        <v>#REF!</v>
      </c>
      <c r="N111" s="11" t="e">
        <f t="shared" si="20"/>
        <v>#REF!</v>
      </c>
      <c r="O111" s="11" t="e">
        <f t="shared" si="21"/>
        <v>#REF!</v>
      </c>
      <c r="P111" s="13" t="e">
        <f t="shared" si="22"/>
        <v>#REF!</v>
      </c>
      <c r="Q111" s="13" t="e">
        <f t="shared" si="23"/>
        <v>#REF!</v>
      </c>
      <c r="R111" s="11" t="e">
        <f t="shared" si="24"/>
        <v>#REF!</v>
      </c>
      <c r="S111" s="11" t="e">
        <f t="shared" si="25"/>
        <v>#REF!</v>
      </c>
      <c r="T111" s="11" t="e">
        <f t="shared" si="26"/>
        <v>#REF!</v>
      </c>
      <c r="U111" s="13" t="e">
        <f t="shared" si="27"/>
        <v>#REF!</v>
      </c>
      <c r="V111" s="11" t="e">
        <f t="shared" si="28"/>
        <v>#REF!</v>
      </c>
      <c r="Z111" s="39" t="e">
        <f t="shared" si="29"/>
        <v>#REF!</v>
      </c>
    </row>
    <row r="112" spans="1:26" x14ac:dyDescent="0.25">
      <c r="A112" s="7">
        <v>5504590</v>
      </c>
      <c r="B112" s="17" t="s">
        <v>119</v>
      </c>
      <c r="C112" s="17" t="s">
        <v>275</v>
      </c>
      <c r="D112" s="15">
        <v>3</v>
      </c>
      <c r="E112" s="16" t="s">
        <v>276</v>
      </c>
      <c r="F112" s="11">
        <v>245101</v>
      </c>
      <c r="G112" s="12">
        <f t="shared" si="15"/>
        <v>1.2968900154025035E-3</v>
      </c>
      <c r="I112" s="13" t="e">
        <f>G112*#REF!</f>
        <v>#REF!</v>
      </c>
      <c r="J112" s="11" t="e">
        <f t="shared" si="17"/>
        <v>#REF!</v>
      </c>
      <c r="K112" s="11" t="e">
        <f t="shared" si="16"/>
        <v>#REF!</v>
      </c>
      <c r="L112" s="13" t="e">
        <f t="shared" si="18"/>
        <v>#REF!</v>
      </c>
      <c r="M112" s="11" t="e">
        <f t="shared" si="19"/>
        <v>#REF!</v>
      </c>
      <c r="N112" s="11" t="e">
        <f t="shared" si="20"/>
        <v>#REF!</v>
      </c>
      <c r="O112" s="11" t="e">
        <f t="shared" si="21"/>
        <v>#REF!</v>
      </c>
      <c r="P112" s="13" t="e">
        <f t="shared" si="22"/>
        <v>#REF!</v>
      </c>
      <c r="Q112" s="13" t="e">
        <f t="shared" si="23"/>
        <v>#REF!</v>
      </c>
      <c r="R112" s="11" t="e">
        <f t="shared" si="24"/>
        <v>#REF!</v>
      </c>
      <c r="S112" s="11" t="e">
        <f t="shared" si="25"/>
        <v>#REF!</v>
      </c>
      <c r="T112" s="11" t="e">
        <f t="shared" si="26"/>
        <v>#REF!</v>
      </c>
      <c r="U112" s="13" t="e">
        <f t="shared" si="27"/>
        <v>#REF!</v>
      </c>
      <c r="V112" s="11" t="e">
        <f t="shared" si="28"/>
        <v>#REF!</v>
      </c>
      <c r="Z112" s="39" t="e">
        <f t="shared" si="29"/>
        <v>#REF!</v>
      </c>
    </row>
    <row r="113" spans="1:26" x14ac:dyDescent="0.25">
      <c r="A113" s="7">
        <v>5514970</v>
      </c>
      <c r="B113" s="17" t="s">
        <v>140</v>
      </c>
      <c r="C113" s="17" t="s">
        <v>277</v>
      </c>
      <c r="D113" s="15">
        <v>10</v>
      </c>
      <c r="E113" s="16" t="s">
        <v>278</v>
      </c>
      <c r="F113" s="11">
        <v>230990</v>
      </c>
      <c r="G113" s="12">
        <f t="shared" si="15"/>
        <v>1.2222252241232156E-3</v>
      </c>
      <c r="I113" s="13" t="e">
        <f>G113*#REF!</f>
        <v>#REF!</v>
      </c>
      <c r="J113" s="11" t="e">
        <f t="shared" si="17"/>
        <v>#REF!</v>
      </c>
      <c r="K113" s="11" t="e">
        <f t="shared" si="16"/>
        <v>#REF!</v>
      </c>
      <c r="L113" s="13" t="e">
        <f t="shared" si="18"/>
        <v>#REF!</v>
      </c>
      <c r="M113" s="11" t="e">
        <f t="shared" si="19"/>
        <v>#REF!</v>
      </c>
      <c r="N113" s="11" t="e">
        <f t="shared" si="20"/>
        <v>#REF!</v>
      </c>
      <c r="O113" s="11" t="e">
        <f t="shared" si="21"/>
        <v>#REF!</v>
      </c>
      <c r="P113" s="13" t="e">
        <f t="shared" si="22"/>
        <v>#REF!</v>
      </c>
      <c r="Q113" s="13" t="e">
        <f t="shared" si="23"/>
        <v>#REF!</v>
      </c>
      <c r="R113" s="11" t="e">
        <f t="shared" si="24"/>
        <v>#REF!</v>
      </c>
      <c r="S113" s="11" t="e">
        <f t="shared" si="25"/>
        <v>#REF!</v>
      </c>
      <c r="T113" s="11" t="e">
        <f t="shared" si="26"/>
        <v>#REF!</v>
      </c>
      <c r="U113" s="13" t="e">
        <f t="shared" si="27"/>
        <v>#REF!</v>
      </c>
      <c r="V113" s="11" t="e">
        <f t="shared" si="28"/>
        <v>#REF!</v>
      </c>
      <c r="Z113" s="39" t="e">
        <f t="shared" si="29"/>
        <v>#REF!</v>
      </c>
    </row>
    <row r="114" spans="1:26" x14ac:dyDescent="0.25">
      <c r="A114" s="7">
        <v>5504650</v>
      </c>
      <c r="B114" s="17" t="s">
        <v>279</v>
      </c>
      <c r="C114" s="17" t="s">
        <v>280</v>
      </c>
      <c r="D114" s="15">
        <v>8</v>
      </c>
      <c r="E114" s="16" t="s">
        <v>281</v>
      </c>
      <c r="F114" s="11">
        <v>105861</v>
      </c>
      <c r="G114" s="12">
        <f t="shared" si="15"/>
        <v>5.6013673514397914E-4</v>
      </c>
      <c r="I114" s="13" t="e">
        <f>G114*#REF!</f>
        <v>#REF!</v>
      </c>
      <c r="J114" s="11" t="e">
        <f t="shared" si="17"/>
        <v>#REF!</v>
      </c>
      <c r="K114" s="11" t="e">
        <f t="shared" si="16"/>
        <v>#REF!</v>
      </c>
      <c r="L114" s="13" t="e">
        <f t="shared" si="18"/>
        <v>#REF!</v>
      </c>
      <c r="M114" s="11" t="e">
        <f t="shared" si="19"/>
        <v>#REF!</v>
      </c>
      <c r="N114" s="11" t="e">
        <f t="shared" si="20"/>
        <v>#REF!</v>
      </c>
      <c r="O114" s="11" t="e">
        <f t="shared" si="21"/>
        <v>#REF!</v>
      </c>
      <c r="P114" s="13" t="e">
        <f t="shared" si="22"/>
        <v>#REF!</v>
      </c>
      <c r="Q114" s="13" t="e">
        <f t="shared" si="23"/>
        <v>#REF!</v>
      </c>
      <c r="R114" s="11" t="e">
        <f t="shared" si="24"/>
        <v>#REF!</v>
      </c>
      <c r="S114" s="11" t="e">
        <f t="shared" si="25"/>
        <v>#REF!</v>
      </c>
      <c r="T114" s="11" t="e">
        <f t="shared" si="26"/>
        <v>#REF!</v>
      </c>
      <c r="U114" s="13" t="e">
        <f t="shared" si="27"/>
        <v>#REF!</v>
      </c>
      <c r="V114" s="11" t="e">
        <f t="shared" si="28"/>
        <v>#REF!</v>
      </c>
      <c r="Z114" s="39" t="e">
        <f t="shared" si="29"/>
        <v>#REF!</v>
      </c>
    </row>
    <row r="115" spans="1:26" x14ac:dyDescent="0.25">
      <c r="A115" s="7">
        <v>5504680</v>
      </c>
      <c r="B115" s="17" t="s">
        <v>157</v>
      </c>
      <c r="C115" s="17" t="s">
        <v>282</v>
      </c>
      <c r="D115" s="15">
        <v>6</v>
      </c>
      <c r="E115" s="16" t="s">
        <v>283</v>
      </c>
      <c r="F115" s="11">
        <v>1381754</v>
      </c>
      <c r="G115" s="12">
        <f t="shared" si="15"/>
        <v>7.3112021833549061E-3</v>
      </c>
      <c r="I115" s="13" t="e">
        <f>G115*#REF!</f>
        <v>#REF!</v>
      </c>
      <c r="J115" s="11" t="e">
        <f t="shared" si="17"/>
        <v>#REF!</v>
      </c>
      <c r="K115" s="11" t="e">
        <f t="shared" si="16"/>
        <v>#REF!</v>
      </c>
      <c r="L115" s="13" t="e">
        <f t="shared" si="18"/>
        <v>#REF!</v>
      </c>
      <c r="M115" s="11" t="e">
        <f t="shared" si="19"/>
        <v>#REF!</v>
      </c>
      <c r="N115" s="11" t="e">
        <f t="shared" si="20"/>
        <v>#REF!</v>
      </c>
      <c r="O115" s="11" t="e">
        <f t="shared" si="21"/>
        <v>#REF!</v>
      </c>
      <c r="P115" s="13" t="e">
        <f t="shared" si="22"/>
        <v>#REF!</v>
      </c>
      <c r="Q115" s="13" t="e">
        <f t="shared" si="23"/>
        <v>#REF!</v>
      </c>
      <c r="R115" s="11" t="e">
        <f t="shared" si="24"/>
        <v>#REF!</v>
      </c>
      <c r="S115" s="11" t="e">
        <f t="shared" si="25"/>
        <v>#REF!</v>
      </c>
      <c r="T115" s="11" t="e">
        <f t="shared" si="26"/>
        <v>#REF!</v>
      </c>
      <c r="U115" s="13" t="e">
        <f t="shared" si="27"/>
        <v>#REF!</v>
      </c>
      <c r="V115" s="11" t="e">
        <f t="shared" si="28"/>
        <v>#REF!</v>
      </c>
      <c r="Z115" s="39" t="e">
        <f t="shared" si="29"/>
        <v>#REF!</v>
      </c>
    </row>
    <row r="116" spans="1:26" x14ac:dyDescent="0.25">
      <c r="A116" s="7">
        <v>5504720</v>
      </c>
      <c r="B116" s="17" t="s">
        <v>101</v>
      </c>
      <c r="C116" s="17" t="s">
        <v>284</v>
      </c>
      <c r="D116" s="15">
        <v>2</v>
      </c>
      <c r="E116" s="16" t="s">
        <v>285</v>
      </c>
      <c r="F116" s="11">
        <v>28297</v>
      </c>
      <c r="G116" s="12">
        <f t="shared" si="15"/>
        <v>1.4972642610941873E-4</v>
      </c>
      <c r="I116" s="13" t="e">
        <f>G116*#REF!</f>
        <v>#REF!</v>
      </c>
      <c r="J116" s="11" t="e">
        <f t="shared" si="17"/>
        <v>#REF!</v>
      </c>
      <c r="K116" s="11" t="e">
        <f t="shared" si="16"/>
        <v>#REF!</v>
      </c>
      <c r="L116" s="13" t="e">
        <f t="shared" si="18"/>
        <v>#REF!</v>
      </c>
      <c r="M116" s="11" t="e">
        <f t="shared" si="19"/>
        <v>#REF!</v>
      </c>
      <c r="N116" s="11" t="e">
        <f t="shared" si="20"/>
        <v>#REF!</v>
      </c>
      <c r="O116" s="11" t="e">
        <f t="shared" si="21"/>
        <v>#REF!</v>
      </c>
      <c r="P116" s="13" t="e">
        <f t="shared" si="22"/>
        <v>#REF!</v>
      </c>
      <c r="Q116" s="13" t="e">
        <f t="shared" si="23"/>
        <v>#REF!</v>
      </c>
      <c r="R116" s="11" t="e">
        <f t="shared" si="24"/>
        <v>#REF!</v>
      </c>
      <c r="S116" s="11" t="e">
        <f t="shared" si="25"/>
        <v>#REF!</v>
      </c>
      <c r="T116" s="11" t="e">
        <f t="shared" si="26"/>
        <v>#REF!</v>
      </c>
      <c r="U116" s="13" t="e">
        <f t="shared" si="27"/>
        <v>#REF!</v>
      </c>
      <c r="V116" s="11" t="e">
        <f t="shared" si="28"/>
        <v>#REF!</v>
      </c>
      <c r="Z116" s="39" t="e">
        <f t="shared" si="29"/>
        <v>#REF!</v>
      </c>
    </row>
    <row r="117" spans="1:26" x14ac:dyDescent="0.25">
      <c r="A117" s="7">
        <v>5504740</v>
      </c>
      <c r="B117" s="17" t="s">
        <v>286</v>
      </c>
      <c r="C117" s="17" t="s">
        <v>287</v>
      </c>
      <c r="D117" s="15">
        <v>2</v>
      </c>
      <c r="E117" s="16" t="s">
        <v>288</v>
      </c>
      <c r="F117" s="11">
        <v>303615</v>
      </c>
      <c r="G117" s="12">
        <f t="shared" si="15"/>
        <v>1.6065020625229236E-3</v>
      </c>
      <c r="I117" s="13" t="e">
        <f>G117*#REF!</f>
        <v>#REF!</v>
      </c>
      <c r="J117" s="11" t="e">
        <f t="shared" si="17"/>
        <v>#REF!</v>
      </c>
      <c r="K117" s="11" t="e">
        <f t="shared" si="16"/>
        <v>#REF!</v>
      </c>
      <c r="L117" s="13" t="e">
        <f t="shared" si="18"/>
        <v>#REF!</v>
      </c>
      <c r="M117" s="11" t="e">
        <f t="shared" si="19"/>
        <v>#REF!</v>
      </c>
      <c r="N117" s="11" t="e">
        <f t="shared" si="20"/>
        <v>#REF!</v>
      </c>
      <c r="O117" s="11" t="e">
        <f t="shared" si="21"/>
        <v>#REF!</v>
      </c>
      <c r="P117" s="13" t="e">
        <f t="shared" si="22"/>
        <v>#REF!</v>
      </c>
      <c r="Q117" s="13" t="e">
        <f t="shared" si="23"/>
        <v>#REF!</v>
      </c>
      <c r="R117" s="11" t="e">
        <f t="shared" si="24"/>
        <v>#REF!</v>
      </c>
      <c r="S117" s="11" t="e">
        <f t="shared" si="25"/>
        <v>#REF!</v>
      </c>
      <c r="T117" s="11" t="e">
        <f t="shared" si="26"/>
        <v>#REF!</v>
      </c>
      <c r="U117" s="13" t="e">
        <f t="shared" si="27"/>
        <v>#REF!</v>
      </c>
      <c r="V117" s="11" t="e">
        <f t="shared" si="28"/>
        <v>#REF!</v>
      </c>
      <c r="Z117" s="39" t="e">
        <f t="shared" si="29"/>
        <v>#REF!</v>
      </c>
    </row>
    <row r="118" spans="1:26" x14ac:dyDescent="0.25">
      <c r="A118" s="7">
        <v>5504800</v>
      </c>
      <c r="B118" s="17" t="s">
        <v>137</v>
      </c>
      <c r="C118" s="17" t="s">
        <v>289</v>
      </c>
      <c r="D118" s="15">
        <v>1</v>
      </c>
      <c r="E118" s="16" t="s">
        <v>290</v>
      </c>
      <c r="F118" s="11">
        <v>89132</v>
      </c>
      <c r="G118" s="12">
        <f t="shared" si="15"/>
        <v>4.7161945831659577E-4</v>
      </c>
      <c r="I118" s="13" t="e">
        <f>G118*#REF!</f>
        <v>#REF!</v>
      </c>
      <c r="J118" s="11" t="e">
        <f t="shared" si="17"/>
        <v>#REF!</v>
      </c>
      <c r="K118" s="11" t="e">
        <f t="shared" si="16"/>
        <v>#REF!</v>
      </c>
      <c r="L118" s="13" t="e">
        <f t="shared" si="18"/>
        <v>#REF!</v>
      </c>
      <c r="M118" s="11" t="e">
        <f t="shared" si="19"/>
        <v>#REF!</v>
      </c>
      <c r="N118" s="11" t="e">
        <f t="shared" si="20"/>
        <v>#REF!</v>
      </c>
      <c r="O118" s="11" t="e">
        <f t="shared" si="21"/>
        <v>#REF!</v>
      </c>
      <c r="P118" s="13" t="e">
        <f t="shared" si="22"/>
        <v>#REF!</v>
      </c>
      <c r="Q118" s="13" t="e">
        <f t="shared" si="23"/>
        <v>#REF!</v>
      </c>
      <c r="R118" s="11" t="e">
        <f t="shared" si="24"/>
        <v>#REF!</v>
      </c>
      <c r="S118" s="11" t="e">
        <f t="shared" si="25"/>
        <v>#REF!</v>
      </c>
      <c r="T118" s="11" t="e">
        <f t="shared" si="26"/>
        <v>#REF!</v>
      </c>
      <c r="U118" s="13" t="e">
        <f t="shared" si="27"/>
        <v>#REF!</v>
      </c>
      <c r="V118" s="11" t="e">
        <f t="shared" si="28"/>
        <v>#REF!</v>
      </c>
      <c r="Z118" s="39" t="e">
        <f t="shared" si="29"/>
        <v>#REF!</v>
      </c>
    </row>
    <row r="119" spans="1:26" x14ac:dyDescent="0.25">
      <c r="A119" s="7">
        <v>5504830</v>
      </c>
      <c r="B119" s="17" t="s">
        <v>137</v>
      </c>
      <c r="C119" s="17" t="s">
        <v>291</v>
      </c>
      <c r="D119" s="15">
        <v>1</v>
      </c>
      <c r="E119" s="16" t="s">
        <v>292</v>
      </c>
      <c r="F119" s="11">
        <v>339363</v>
      </c>
      <c r="G119" s="12">
        <f t="shared" si="15"/>
        <v>1.7956535725967655E-3</v>
      </c>
      <c r="I119" s="13" t="e">
        <f>G119*#REF!</f>
        <v>#REF!</v>
      </c>
      <c r="J119" s="11" t="e">
        <f t="shared" si="17"/>
        <v>#REF!</v>
      </c>
      <c r="K119" s="11" t="e">
        <f t="shared" si="16"/>
        <v>#REF!</v>
      </c>
      <c r="L119" s="13" t="e">
        <f t="shared" si="18"/>
        <v>#REF!</v>
      </c>
      <c r="M119" s="11" t="e">
        <f t="shared" si="19"/>
        <v>#REF!</v>
      </c>
      <c r="N119" s="11" t="e">
        <f t="shared" si="20"/>
        <v>#REF!</v>
      </c>
      <c r="O119" s="11" t="e">
        <f t="shared" si="21"/>
        <v>#REF!</v>
      </c>
      <c r="P119" s="13" t="e">
        <f t="shared" si="22"/>
        <v>#REF!</v>
      </c>
      <c r="Q119" s="13" t="e">
        <f t="shared" si="23"/>
        <v>#REF!</v>
      </c>
      <c r="R119" s="11" t="e">
        <f t="shared" si="24"/>
        <v>#REF!</v>
      </c>
      <c r="S119" s="11" t="e">
        <f t="shared" si="25"/>
        <v>#REF!</v>
      </c>
      <c r="T119" s="11" t="e">
        <f t="shared" si="26"/>
        <v>#REF!</v>
      </c>
      <c r="U119" s="13" t="e">
        <f t="shared" si="27"/>
        <v>#REF!</v>
      </c>
      <c r="V119" s="11" t="e">
        <f t="shared" si="28"/>
        <v>#REF!</v>
      </c>
      <c r="Z119" s="39" t="e">
        <f t="shared" si="29"/>
        <v>#REF!</v>
      </c>
    </row>
    <row r="120" spans="1:26" x14ac:dyDescent="0.25">
      <c r="A120" s="7">
        <v>5504860</v>
      </c>
      <c r="B120" s="17" t="s">
        <v>30</v>
      </c>
      <c r="C120" s="17" t="s">
        <v>293</v>
      </c>
      <c r="D120" s="15">
        <v>11</v>
      </c>
      <c r="E120" s="16" t="s">
        <v>294</v>
      </c>
      <c r="F120" s="11">
        <v>173678</v>
      </c>
      <c r="G120" s="12">
        <f t="shared" si="15"/>
        <v>9.1897325631097387E-4</v>
      </c>
      <c r="I120" s="13" t="e">
        <f>G120*#REF!</f>
        <v>#REF!</v>
      </c>
      <c r="J120" s="11" t="e">
        <f t="shared" si="17"/>
        <v>#REF!</v>
      </c>
      <c r="K120" s="11" t="e">
        <f t="shared" si="16"/>
        <v>#REF!</v>
      </c>
      <c r="L120" s="13" t="e">
        <f t="shared" si="18"/>
        <v>#REF!</v>
      </c>
      <c r="M120" s="11" t="e">
        <f t="shared" si="19"/>
        <v>#REF!</v>
      </c>
      <c r="N120" s="11" t="e">
        <f t="shared" si="20"/>
        <v>#REF!</v>
      </c>
      <c r="O120" s="11" t="e">
        <f t="shared" si="21"/>
        <v>#REF!</v>
      </c>
      <c r="P120" s="13" t="e">
        <f t="shared" si="22"/>
        <v>#REF!</v>
      </c>
      <c r="Q120" s="13" t="e">
        <f t="shared" si="23"/>
        <v>#REF!</v>
      </c>
      <c r="R120" s="11" t="e">
        <f t="shared" si="24"/>
        <v>#REF!</v>
      </c>
      <c r="S120" s="11" t="e">
        <f t="shared" si="25"/>
        <v>#REF!</v>
      </c>
      <c r="T120" s="11" t="e">
        <f t="shared" si="26"/>
        <v>#REF!</v>
      </c>
      <c r="U120" s="13" t="e">
        <f t="shared" si="27"/>
        <v>#REF!</v>
      </c>
      <c r="V120" s="11" t="e">
        <f t="shared" si="28"/>
        <v>#REF!</v>
      </c>
      <c r="Z120" s="39" t="e">
        <f t="shared" si="29"/>
        <v>#REF!</v>
      </c>
    </row>
    <row r="121" spans="1:26" x14ac:dyDescent="0.25">
      <c r="A121" s="7">
        <v>5504920</v>
      </c>
      <c r="B121" s="17" t="s">
        <v>36</v>
      </c>
      <c r="C121" s="17" t="s">
        <v>295</v>
      </c>
      <c r="D121" s="15">
        <v>6</v>
      </c>
      <c r="E121" s="16" t="s">
        <v>296</v>
      </c>
      <c r="F121" s="11">
        <v>53677</v>
      </c>
      <c r="G121" s="12">
        <f t="shared" si="15"/>
        <v>2.840182837147143E-4</v>
      </c>
      <c r="I121" s="13" t="e">
        <f>G121*#REF!</f>
        <v>#REF!</v>
      </c>
      <c r="J121" s="11" t="e">
        <f t="shared" si="17"/>
        <v>#REF!</v>
      </c>
      <c r="K121" s="11" t="e">
        <f t="shared" si="16"/>
        <v>#REF!</v>
      </c>
      <c r="L121" s="13" t="e">
        <f t="shared" si="18"/>
        <v>#REF!</v>
      </c>
      <c r="M121" s="11" t="e">
        <f t="shared" si="19"/>
        <v>#REF!</v>
      </c>
      <c r="N121" s="11" t="e">
        <f t="shared" si="20"/>
        <v>#REF!</v>
      </c>
      <c r="O121" s="11" t="e">
        <f t="shared" si="21"/>
        <v>#REF!</v>
      </c>
      <c r="P121" s="13" t="e">
        <f t="shared" si="22"/>
        <v>#REF!</v>
      </c>
      <c r="Q121" s="13" t="e">
        <f t="shared" si="23"/>
        <v>#REF!</v>
      </c>
      <c r="R121" s="11" t="e">
        <f t="shared" si="24"/>
        <v>#REF!</v>
      </c>
      <c r="S121" s="11" t="e">
        <f t="shared" si="25"/>
        <v>#REF!</v>
      </c>
      <c r="T121" s="11" t="e">
        <f t="shared" si="26"/>
        <v>#REF!</v>
      </c>
      <c r="U121" s="13" t="e">
        <f t="shared" si="27"/>
        <v>#REF!</v>
      </c>
      <c r="V121" s="11" t="e">
        <f t="shared" si="28"/>
        <v>#REF!</v>
      </c>
      <c r="Z121" s="39" t="e">
        <f t="shared" si="29"/>
        <v>#REF!</v>
      </c>
    </row>
    <row r="122" spans="1:26" x14ac:dyDescent="0.25">
      <c r="A122" s="7">
        <v>5504960</v>
      </c>
      <c r="B122" s="17" t="s">
        <v>39</v>
      </c>
      <c r="C122" s="17" t="s">
        <v>297</v>
      </c>
      <c r="D122" s="15">
        <v>4</v>
      </c>
      <c r="E122" s="16" t="s">
        <v>298</v>
      </c>
      <c r="F122" s="11">
        <v>125433</v>
      </c>
      <c r="G122" s="12">
        <f t="shared" si="15"/>
        <v>6.6369702817198719E-4</v>
      </c>
      <c r="I122" s="13" t="e">
        <f>G122*#REF!</f>
        <v>#REF!</v>
      </c>
      <c r="J122" s="11" t="e">
        <f t="shared" si="17"/>
        <v>#REF!</v>
      </c>
      <c r="K122" s="11" t="e">
        <f t="shared" si="16"/>
        <v>#REF!</v>
      </c>
      <c r="L122" s="13" t="e">
        <f t="shared" si="18"/>
        <v>#REF!</v>
      </c>
      <c r="M122" s="11" t="e">
        <f t="shared" si="19"/>
        <v>#REF!</v>
      </c>
      <c r="N122" s="11" t="e">
        <f t="shared" si="20"/>
        <v>#REF!</v>
      </c>
      <c r="O122" s="11" t="e">
        <f t="shared" si="21"/>
        <v>#REF!</v>
      </c>
      <c r="P122" s="13" t="e">
        <f t="shared" si="22"/>
        <v>#REF!</v>
      </c>
      <c r="Q122" s="13" t="e">
        <f t="shared" si="23"/>
        <v>#REF!</v>
      </c>
      <c r="R122" s="11" t="e">
        <f t="shared" si="24"/>
        <v>#REF!</v>
      </c>
      <c r="S122" s="11" t="e">
        <f t="shared" si="25"/>
        <v>#REF!</v>
      </c>
      <c r="T122" s="11" t="e">
        <f t="shared" si="26"/>
        <v>#REF!</v>
      </c>
      <c r="U122" s="13" t="e">
        <f t="shared" si="27"/>
        <v>#REF!</v>
      </c>
      <c r="V122" s="11" t="e">
        <f t="shared" si="28"/>
        <v>#REF!</v>
      </c>
      <c r="Z122" s="39" t="e">
        <f t="shared" si="29"/>
        <v>#REF!</v>
      </c>
    </row>
    <row r="123" spans="1:26" x14ac:dyDescent="0.25">
      <c r="A123" s="7">
        <v>5505100</v>
      </c>
      <c r="B123" s="17" t="s">
        <v>101</v>
      </c>
      <c r="C123" s="17" t="s">
        <v>299</v>
      </c>
      <c r="D123" s="15">
        <v>2</v>
      </c>
      <c r="E123" s="16" t="s">
        <v>300</v>
      </c>
      <c r="F123" s="11">
        <v>19780</v>
      </c>
      <c r="G123" s="12">
        <f t="shared" si="15"/>
        <v>1.0466087247567949E-4</v>
      </c>
      <c r="I123" s="13" t="e">
        <f>G123*#REF!</f>
        <v>#REF!</v>
      </c>
      <c r="J123" s="11" t="e">
        <f t="shared" si="17"/>
        <v>#REF!</v>
      </c>
      <c r="K123" s="11" t="e">
        <f t="shared" si="16"/>
        <v>#REF!</v>
      </c>
      <c r="L123" s="13" t="e">
        <f t="shared" si="18"/>
        <v>#REF!</v>
      </c>
      <c r="M123" s="11" t="e">
        <f t="shared" si="19"/>
        <v>#REF!</v>
      </c>
      <c r="N123" s="11" t="e">
        <f t="shared" si="20"/>
        <v>#REF!</v>
      </c>
      <c r="O123" s="11" t="e">
        <f t="shared" si="21"/>
        <v>#REF!</v>
      </c>
      <c r="P123" s="13" t="e">
        <f t="shared" si="22"/>
        <v>#REF!</v>
      </c>
      <c r="Q123" s="13" t="e">
        <f t="shared" si="23"/>
        <v>#REF!</v>
      </c>
      <c r="R123" s="11" t="e">
        <f t="shared" si="24"/>
        <v>#REF!</v>
      </c>
      <c r="S123" s="11" t="e">
        <f t="shared" si="25"/>
        <v>#REF!</v>
      </c>
      <c r="T123" s="11" t="e">
        <f t="shared" si="26"/>
        <v>#REF!</v>
      </c>
      <c r="U123" s="13" t="e">
        <f t="shared" si="27"/>
        <v>#REF!</v>
      </c>
      <c r="V123" s="11" t="e">
        <f t="shared" si="28"/>
        <v>#REF!</v>
      </c>
      <c r="Z123" s="39" t="e">
        <f t="shared" si="29"/>
        <v>#REF!</v>
      </c>
    </row>
    <row r="124" spans="1:26" x14ac:dyDescent="0.25">
      <c r="A124" s="7">
        <v>5505130</v>
      </c>
      <c r="B124" s="17" t="s">
        <v>101</v>
      </c>
      <c r="C124" s="17" t="s">
        <v>301</v>
      </c>
      <c r="D124" s="15">
        <v>2</v>
      </c>
      <c r="E124" s="16" t="s">
        <v>302</v>
      </c>
      <c r="F124" s="11">
        <v>74145</v>
      </c>
      <c r="G124" s="12">
        <f t="shared" si="15"/>
        <v>3.9231953436346089E-4</v>
      </c>
      <c r="I124" s="13" t="e">
        <f>G124*#REF!</f>
        <v>#REF!</v>
      </c>
      <c r="J124" s="11" t="e">
        <f t="shared" si="17"/>
        <v>#REF!</v>
      </c>
      <c r="K124" s="11" t="e">
        <f t="shared" si="16"/>
        <v>#REF!</v>
      </c>
      <c r="L124" s="13" t="e">
        <f t="shared" si="18"/>
        <v>#REF!</v>
      </c>
      <c r="M124" s="11" t="e">
        <f t="shared" si="19"/>
        <v>#REF!</v>
      </c>
      <c r="N124" s="11" t="e">
        <f t="shared" si="20"/>
        <v>#REF!</v>
      </c>
      <c r="O124" s="11" t="e">
        <f t="shared" si="21"/>
        <v>#REF!</v>
      </c>
      <c r="P124" s="13" t="e">
        <f t="shared" si="22"/>
        <v>#REF!</v>
      </c>
      <c r="Q124" s="13" t="e">
        <f t="shared" si="23"/>
        <v>#REF!</v>
      </c>
      <c r="R124" s="11" t="e">
        <f t="shared" si="24"/>
        <v>#REF!</v>
      </c>
      <c r="S124" s="11" t="e">
        <f t="shared" si="25"/>
        <v>#REF!</v>
      </c>
      <c r="T124" s="11" t="e">
        <f t="shared" si="26"/>
        <v>#REF!</v>
      </c>
      <c r="U124" s="13" t="e">
        <f t="shared" si="27"/>
        <v>#REF!</v>
      </c>
      <c r="V124" s="11" t="e">
        <f t="shared" si="28"/>
        <v>#REF!</v>
      </c>
      <c r="Z124" s="39" t="e">
        <f t="shared" si="29"/>
        <v>#REF!</v>
      </c>
    </row>
    <row r="125" spans="1:26" x14ac:dyDescent="0.25">
      <c r="A125" s="7">
        <v>5505160</v>
      </c>
      <c r="B125" s="17" t="s">
        <v>266</v>
      </c>
      <c r="C125" s="17" t="s">
        <v>303</v>
      </c>
      <c r="D125" s="15">
        <v>1</v>
      </c>
      <c r="E125" s="16" t="s">
        <v>304</v>
      </c>
      <c r="F125" s="11">
        <v>90372</v>
      </c>
      <c r="G125" s="12">
        <f t="shared" si="15"/>
        <v>4.781806050238679E-4</v>
      </c>
      <c r="I125" s="13" t="e">
        <f>G125*#REF!</f>
        <v>#REF!</v>
      </c>
      <c r="J125" s="11" t="e">
        <f t="shared" si="17"/>
        <v>#REF!</v>
      </c>
      <c r="K125" s="11" t="e">
        <f t="shared" si="16"/>
        <v>#REF!</v>
      </c>
      <c r="L125" s="13" t="e">
        <f t="shared" si="18"/>
        <v>#REF!</v>
      </c>
      <c r="M125" s="11" t="e">
        <f t="shared" si="19"/>
        <v>#REF!</v>
      </c>
      <c r="N125" s="11" t="e">
        <f t="shared" si="20"/>
        <v>#REF!</v>
      </c>
      <c r="O125" s="11" t="e">
        <f t="shared" si="21"/>
        <v>#REF!</v>
      </c>
      <c r="P125" s="13" t="e">
        <f t="shared" si="22"/>
        <v>#REF!</v>
      </c>
      <c r="Q125" s="13" t="e">
        <f t="shared" si="23"/>
        <v>#REF!</v>
      </c>
      <c r="R125" s="11" t="e">
        <f t="shared" si="24"/>
        <v>#REF!</v>
      </c>
      <c r="S125" s="11" t="e">
        <f t="shared" si="25"/>
        <v>#REF!</v>
      </c>
      <c r="T125" s="11" t="e">
        <f t="shared" si="26"/>
        <v>#REF!</v>
      </c>
      <c r="U125" s="13" t="e">
        <f t="shared" si="27"/>
        <v>#REF!</v>
      </c>
      <c r="V125" s="11" t="e">
        <f t="shared" si="28"/>
        <v>#REF!</v>
      </c>
      <c r="Z125" s="39" t="e">
        <f t="shared" si="29"/>
        <v>#REF!</v>
      </c>
    </row>
    <row r="126" spans="1:26" x14ac:dyDescent="0.25">
      <c r="A126" s="7">
        <v>5505220</v>
      </c>
      <c r="B126" s="17" t="s">
        <v>305</v>
      </c>
      <c r="C126" s="17" t="s">
        <v>306</v>
      </c>
      <c r="D126" s="15">
        <v>7</v>
      </c>
      <c r="E126" s="16" t="s">
        <v>307</v>
      </c>
      <c r="F126" s="11">
        <v>79014</v>
      </c>
      <c r="G126" s="12">
        <f t="shared" si="15"/>
        <v>4.1808261768419309E-4</v>
      </c>
      <c r="I126" s="13" t="e">
        <f>G126*#REF!</f>
        <v>#REF!</v>
      </c>
      <c r="J126" s="11" t="e">
        <f t="shared" si="17"/>
        <v>#REF!</v>
      </c>
      <c r="K126" s="11" t="e">
        <f t="shared" si="16"/>
        <v>#REF!</v>
      </c>
      <c r="L126" s="13" t="e">
        <f t="shared" si="18"/>
        <v>#REF!</v>
      </c>
      <c r="M126" s="11" t="e">
        <f t="shared" si="19"/>
        <v>#REF!</v>
      </c>
      <c r="N126" s="11" t="e">
        <f t="shared" si="20"/>
        <v>#REF!</v>
      </c>
      <c r="O126" s="11" t="e">
        <f t="shared" si="21"/>
        <v>#REF!</v>
      </c>
      <c r="P126" s="13" t="e">
        <f t="shared" si="22"/>
        <v>#REF!</v>
      </c>
      <c r="Q126" s="13" t="e">
        <f t="shared" si="23"/>
        <v>#REF!</v>
      </c>
      <c r="R126" s="11" t="e">
        <f t="shared" si="24"/>
        <v>#REF!</v>
      </c>
      <c r="S126" s="11" t="e">
        <f t="shared" si="25"/>
        <v>#REF!</v>
      </c>
      <c r="T126" s="11" t="e">
        <f t="shared" si="26"/>
        <v>#REF!</v>
      </c>
      <c r="U126" s="13" t="e">
        <f t="shared" si="27"/>
        <v>#REF!</v>
      </c>
      <c r="V126" s="11" t="e">
        <f t="shared" si="28"/>
        <v>#REF!</v>
      </c>
      <c r="Z126" s="39" t="e">
        <f t="shared" si="29"/>
        <v>#REF!</v>
      </c>
    </row>
    <row r="127" spans="1:26" x14ac:dyDescent="0.25">
      <c r="A127" s="7">
        <v>5505250</v>
      </c>
      <c r="B127" s="17" t="s">
        <v>308</v>
      </c>
      <c r="C127" s="17" t="s">
        <v>309</v>
      </c>
      <c r="D127" s="15">
        <v>8</v>
      </c>
      <c r="E127" s="16" t="s">
        <v>310</v>
      </c>
      <c r="F127" s="11">
        <v>142060</v>
      </c>
      <c r="G127" s="12">
        <f t="shared" si="15"/>
        <v>7.5167459777022397E-4</v>
      </c>
      <c r="I127" s="13" t="e">
        <f>G127*#REF!</f>
        <v>#REF!</v>
      </c>
      <c r="J127" s="11" t="e">
        <f t="shared" si="17"/>
        <v>#REF!</v>
      </c>
      <c r="K127" s="11" t="e">
        <f t="shared" si="16"/>
        <v>#REF!</v>
      </c>
      <c r="L127" s="13" t="e">
        <f t="shared" si="18"/>
        <v>#REF!</v>
      </c>
      <c r="M127" s="11" t="e">
        <f t="shared" si="19"/>
        <v>#REF!</v>
      </c>
      <c r="N127" s="11" t="e">
        <f t="shared" si="20"/>
        <v>#REF!</v>
      </c>
      <c r="O127" s="11" t="e">
        <f t="shared" si="21"/>
        <v>#REF!</v>
      </c>
      <c r="P127" s="13" t="e">
        <f t="shared" si="22"/>
        <v>#REF!</v>
      </c>
      <c r="Q127" s="13" t="e">
        <f t="shared" si="23"/>
        <v>#REF!</v>
      </c>
      <c r="R127" s="11" t="e">
        <f t="shared" si="24"/>
        <v>#REF!</v>
      </c>
      <c r="S127" s="11" t="e">
        <f t="shared" si="25"/>
        <v>#REF!</v>
      </c>
      <c r="T127" s="11" t="e">
        <f t="shared" si="26"/>
        <v>#REF!</v>
      </c>
      <c r="U127" s="13" t="e">
        <f t="shared" si="27"/>
        <v>#REF!</v>
      </c>
      <c r="V127" s="11" t="e">
        <f t="shared" si="28"/>
        <v>#REF!</v>
      </c>
      <c r="Z127" s="39" t="e">
        <f t="shared" si="29"/>
        <v>#REF!</v>
      </c>
    </row>
    <row r="128" spans="1:26" x14ac:dyDescent="0.25">
      <c r="A128" s="7">
        <v>5505280</v>
      </c>
      <c r="B128" s="17" t="s">
        <v>311</v>
      </c>
      <c r="C128" s="17" t="s">
        <v>312</v>
      </c>
      <c r="D128" s="15">
        <v>10</v>
      </c>
      <c r="E128" s="16" t="s">
        <v>313</v>
      </c>
      <c r="F128" s="11">
        <v>202503</v>
      </c>
      <c r="G128" s="12">
        <f t="shared" si="15"/>
        <v>1.0714934610183279E-3</v>
      </c>
      <c r="I128" s="13" t="e">
        <f>G128*#REF!</f>
        <v>#REF!</v>
      </c>
      <c r="J128" s="11" t="e">
        <f t="shared" si="17"/>
        <v>#REF!</v>
      </c>
      <c r="K128" s="11" t="e">
        <f t="shared" si="16"/>
        <v>#REF!</v>
      </c>
      <c r="L128" s="13" t="e">
        <f t="shared" si="18"/>
        <v>#REF!</v>
      </c>
      <c r="M128" s="11" t="e">
        <f t="shared" si="19"/>
        <v>#REF!</v>
      </c>
      <c r="N128" s="11" t="e">
        <f t="shared" si="20"/>
        <v>#REF!</v>
      </c>
      <c r="O128" s="11" t="e">
        <f t="shared" si="21"/>
        <v>#REF!</v>
      </c>
      <c r="P128" s="13" t="e">
        <f t="shared" si="22"/>
        <v>#REF!</v>
      </c>
      <c r="Q128" s="13" t="e">
        <f t="shared" si="23"/>
        <v>#REF!</v>
      </c>
      <c r="R128" s="11" t="e">
        <f t="shared" si="24"/>
        <v>#REF!</v>
      </c>
      <c r="S128" s="11" t="e">
        <f t="shared" si="25"/>
        <v>#REF!</v>
      </c>
      <c r="T128" s="11" t="e">
        <f t="shared" si="26"/>
        <v>#REF!</v>
      </c>
      <c r="U128" s="13" t="e">
        <f t="shared" si="27"/>
        <v>#REF!</v>
      </c>
      <c r="V128" s="11" t="e">
        <f t="shared" si="28"/>
        <v>#REF!</v>
      </c>
      <c r="Z128" s="39" t="e">
        <f t="shared" si="29"/>
        <v>#REF!</v>
      </c>
    </row>
    <row r="129" spans="1:26" x14ac:dyDescent="0.25">
      <c r="A129" s="7">
        <v>5505370</v>
      </c>
      <c r="B129" s="17" t="s">
        <v>21</v>
      </c>
      <c r="C129" s="17" t="s">
        <v>314</v>
      </c>
      <c r="D129" s="15">
        <v>10</v>
      </c>
      <c r="E129" s="16" t="s">
        <v>315</v>
      </c>
      <c r="F129" s="11">
        <v>42283</v>
      </c>
      <c r="G129" s="12">
        <f t="shared" si="15"/>
        <v>2.2372981147063479E-4</v>
      </c>
      <c r="I129" s="13" t="e">
        <f>G129*#REF!</f>
        <v>#REF!</v>
      </c>
      <c r="J129" s="11" t="e">
        <f t="shared" si="17"/>
        <v>#REF!</v>
      </c>
      <c r="K129" s="11" t="e">
        <f t="shared" si="16"/>
        <v>#REF!</v>
      </c>
      <c r="L129" s="13" t="e">
        <f t="shared" si="18"/>
        <v>#REF!</v>
      </c>
      <c r="M129" s="11" t="e">
        <f t="shared" si="19"/>
        <v>#REF!</v>
      </c>
      <c r="N129" s="11" t="e">
        <f t="shared" si="20"/>
        <v>#REF!</v>
      </c>
      <c r="O129" s="11" t="e">
        <f t="shared" si="21"/>
        <v>#REF!</v>
      </c>
      <c r="P129" s="13" t="e">
        <f t="shared" si="22"/>
        <v>#REF!</v>
      </c>
      <c r="Q129" s="13" t="e">
        <f t="shared" si="23"/>
        <v>#REF!</v>
      </c>
      <c r="R129" s="11" t="e">
        <f t="shared" si="24"/>
        <v>#REF!</v>
      </c>
      <c r="S129" s="11" t="e">
        <f t="shared" si="25"/>
        <v>#REF!</v>
      </c>
      <c r="T129" s="11" t="e">
        <f t="shared" si="26"/>
        <v>#REF!</v>
      </c>
      <c r="U129" s="13" t="e">
        <f t="shared" si="27"/>
        <v>#REF!</v>
      </c>
      <c r="V129" s="11" t="e">
        <f t="shared" si="28"/>
        <v>#REF!</v>
      </c>
      <c r="Z129" s="39" t="e">
        <f t="shared" si="29"/>
        <v>#REF!</v>
      </c>
    </row>
    <row r="130" spans="1:26" x14ac:dyDescent="0.25">
      <c r="A130" s="7">
        <v>5505460</v>
      </c>
      <c r="B130" s="17" t="s">
        <v>137</v>
      </c>
      <c r="C130" s="17" t="s">
        <v>316</v>
      </c>
      <c r="D130" s="15">
        <v>1</v>
      </c>
      <c r="E130" s="16" t="s">
        <v>317</v>
      </c>
      <c r="F130" s="11">
        <v>136867</v>
      </c>
      <c r="G130" s="12">
        <f t="shared" si="15"/>
        <v>7.2419715030984963E-4</v>
      </c>
      <c r="I130" s="13" t="e">
        <f>G130*#REF!</f>
        <v>#REF!</v>
      </c>
      <c r="J130" s="11" t="e">
        <f t="shared" si="17"/>
        <v>#REF!</v>
      </c>
      <c r="K130" s="11" t="e">
        <f t="shared" si="16"/>
        <v>#REF!</v>
      </c>
      <c r="L130" s="13" t="e">
        <f t="shared" si="18"/>
        <v>#REF!</v>
      </c>
      <c r="M130" s="11" t="e">
        <f t="shared" si="19"/>
        <v>#REF!</v>
      </c>
      <c r="N130" s="11" t="e">
        <f t="shared" si="20"/>
        <v>#REF!</v>
      </c>
      <c r="O130" s="11" t="e">
        <f t="shared" si="21"/>
        <v>#REF!</v>
      </c>
      <c r="P130" s="13" t="e">
        <f t="shared" si="22"/>
        <v>#REF!</v>
      </c>
      <c r="Q130" s="13" t="e">
        <f t="shared" si="23"/>
        <v>#REF!</v>
      </c>
      <c r="R130" s="11" t="e">
        <f t="shared" si="24"/>
        <v>#REF!</v>
      </c>
      <c r="S130" s="11" t="e">
        <f t="shared" si="25"/>
        <v>#REF!</v>
      </c>
      <c r="T130" s="11" t="e">
        <f t="shared" si="26"/>
        <v>#REF!</v>
      </c>
      <c r="U130" s="13" t="e">
        <f t="shared" si="27"/>
        <v>#REF!</v>
      </c>
      <c r="V130" s="11" t="e">
        <f t="shared" si="28"/>
        <v>#REF!</v>
      </c>
      <c r="Z130" s="39" t="e">
        <f t="shared" si="29"/>
        <v>#REF!</v>
      </c>
    </row>
    <row r="131" spans="1:26" x14ac:dyDescent="0.25">
      <c r="A131" s="7">
        <v>5505520</v>
      </c>
      <c r="B131" s="17" t="s">
        <v>62</v>
      </c>
      <c r="C131" s="17" t="s">
        <v>318</v>
      </c>
      <c r="D131" s="15">
        <v>11</v>
      </c>
      <c r="E131" s="16" t="s">
        <v>319</v>
      </c>
      <c r="F131" s="11">
        <v>86185</v>
      </c>
      <c r="G131" s="12">
        <f t="shared" si="15"/>
        <v>4.5602615239213537E-4</v>
      </c>
      <c r="I131" s="13" t="e">
        <f>G131*#REF!</f>
        <v>#REF!</v>
      </c>
      <c r="J131" s="11" t="e">
        <f t="shared" si="17"/>
        <v>#REF!</v>
      </c>
      <c r="K131" s="11" t="e">
        <f t="shared" si="16"/>
        <v>#REF!</v>
      </c>
      <c r="L131" s="13" t="e">
        <f t="shared" si="18"/>
        <v>#REF!</v>
      </c>
      <c r="M131" s="11" t="e">
        <f t="shared" si="19"/>
        <v>#REF!</v>
      </c>
      <c r="N131" s="11" t="e">
        <f t="shared" si="20"/>
        <v>#REF!</v>
      </c>
      <c r="O131" s="11" t="e">
        <f t="shared" si="21"/>
        <v>#REF!</v>
      </c>
      <c r="P131" s="13" t="e">
        <f t="shared" si="22"/>
        <v>#REF!</v>
      </c>
      <c r="Q131" s="13" t="e">
        <f t="shared" si="23"/>
        <v>#REF!</v>
      </c>
      <c r="R131" s="11" t="e">
        <f t="shared" si="24"/>
        <v>#REF!</v>
      </c>
      <c r="S131" s="11" t="e">
        <f t="shared" si="25"/>
        <v>#REF!</v>
      </c>
      <c r="T131" s="11" t="e">
        <f t="shared" si="26"/>
        <v>#REF!</v>
      </c>
      <c r="U131" s="13" t="e">
        <f t="shared" si="27"/>
        <v>#REF!</v>
      </c>
      <c r="V131" s="11" t="e">
        <f t="shared" si="28"/>
        <v>#REF!</v>
      </c>
      <c r="Z131" s="39" t="e">
        <f t="shared" si="29"/>
        <v>#REF!</v>
      </c>
    </row>
    <row r="132" spans="1:26" x14ac:dyDescent="0.25">
      <c r="A132" s="7">
        <v>5505580</v>
      </c>
      <c r="B132" s="17" t="s">
        <v>83</v>
      </c>
      <c r="C132" s="17" t="s">
        <v>320</v>
      </c>
      <c r="D132" s="15">
        <v>8</v>
      </c>
      <c r="E132" s="16" t="s">
        <v>321</v>
      </c>
      <c r="F132" s="11">
        <v>46108</v>
      </c>
      <c r="G132" s="12">
        <f t="shared" ref="G132:G195" si="30">F132/$F$447</f>
        <v>2.4396883256363146E-4</v>
      </c>
      <c r="I132" s="13" t="e">
        <f>G132*#REF!</f>
        <v>#REF!</v>
      </c>
      <c r="J132" s="11" t="e">
        <f t="shared" si="17"/>
        <v>#REF!</v>
      </c>
      <c r="K132" s="11" t="e">
        <f t="shared" ref="K132:K196" si="31">IF(J132=0,I132,0)</f>
        <v>#REF!</v>
      </c>
      <c r="L132" s="13" t="e">
        <f t="shared" si="18"/>
        <v>#REF!</v>
      </c>
      <c r="M132" s="11" t="e">
        <f t="shared" si="19"/>
        <v>#REF!</v>
      </c>
      <c r="N132" s="11" t="e">
        <f t="shared" si="20"/>
        <v>#REF!</v>
      </c>
      <c r="O132" s="11" t="e">
        <f t="shared" si="21"/>
        <v>#REF!</v>
      </c>
      <c r="P132" s="13" t="e">
        <f t="shared" si="22"/>
        <v>#REF!</v>
      </c>
      <c r="Q132" s="13" t="e">
        <f t="shared" si="23"/>
        <v>#REF!</v>
      </c>
      <c r="R132" s="11" t="e">
        <f t="shared" si="24"/>
        <v>#REF!</v>
      </c>
      <c r="S132" s="11" t="e">
        <f t="shared" si="25"/>
        <v>#REF!</v>
      </c>
      <c r="T132" s="11" t="e">
        <f t="shared" si="26"/>
        <v>#REF!</v>
      </c>
      <c r="U132" s="13" t="e">
        <f t="shared" si="27"/>
        <v>#REF!</v>
      </c>
      <c r="V132" s="11" t="e">
        <f t="shared" si="28"/>
        <v>#REF!</v>
      </c>
      <c r="Z132" s="39" t="e">
        <f t="shared" si="29"/>
        <v>#REF!</v>
      </c>
    </row>
    <row r="133" spans="1:26" x14ac:dyDescent="0.25">
      <c r="A133" s="7">
        <v>5505610</v>
      </c>
      <c r="B133" s="17" t="s">
        <v>168</v>
      </c>
      <c r="C133" s="17" t="s">
        <v>322</v>
      </c>
      <c r="D133" s="15">
        <v>1</v>
      </c>
      <c r="E133" s="16" t="s">
        <v>323</v>
      </c>
      <c r="F133" s="11">
        <v>57032</v>
      </c>
      <c r="G133" s="12">
        <f t="shared" si="30"/>
        <v>3.0177041855576105E-4</v>
      </c>
      <c r="I133" s="13" t="e">
        <f>G133*#REF!</f>
        <v>#REF!</v>
      </c>
      <c r="J133" s="11" t="e">
        <f t="shared" ref="J133:J196" si="32">IF(AND(I133&lt;$E$1,I133&gt;0),$E$1,0)</f>
        <v>#REF!</v>
      </c>
      <c r="K133" s="11" t="e">
        <f t="shared" si="31"/>
        <v>#REF!</v>
      </c>
      <c r="L133" s="13" t="e">
        <f t="shared" ref="L133:L196" si="33">(K133/$K$447)*($I$447-$J$447)</f>
        <v>#REF!</v>
      </c>
      <c r="M133" s="11" t="e">
        <f t="shared" ref="M133:M197" si="34">IF(L133=0,J133,L133)</f>
        <v>#REF!</v>
      </c>
      <c r="N133" s="11" t="e">
        <f t="shared" ref="N133:N196" si="35">IF(AND(M133&lt;$E$1,I133&gt;0),$E$1,0)</f>
        <v>#REF!</v>
      </c>
      <c r="O133" s="11" t="e">
        <f t="shared" ref="O133:O197" si="36">IF(N133+J133=0,M133,0)</f>
        <v>#REF!</v>
      </c>
      <c r="P133" s="13" t="e">
        <f t="shared" ref="P133:P196" si="37">(O133/$O$447)*($I$447-$J$447-$N$447)</f>
        <v>#REF!</v>
      </c>
      <c r="Q133" s="13" t="e">
        <f t="shared" ref="Q133:Q197" si="38">J133+N133+P133</f>
        <v>#REF!</v>
      </c>
      <c r="R133" s="11" t="e">
        <f t="shared" ref="R133:R196" si="39">IF(AND(Q133&lt;$E$1,I133&gt;0),$E$1,0)</f>
        <v>#REF!</v>
      </c>
      <c r="S133" s="11" t="e">
        <f t="shared" ref="S133:S197" si="40">IF(R133+N133+J133=0,Q133,0)</f>
        <v>#REF!</v>
      </c>
      <c r="T133" s="11" t="e">
        <f t="shared" ref="T133:T196" si="41">(S133/$S$447)*($I$447-$J$447-$N$447-$R$447)</f>
        <v>#REF!</v>
      </c>
      <c r="U133" s="13" t="e">
        <f t="shared" ref="U133:U197" si="42">J133+N133+R133+T133</f>
        <v>#REF!</v>
      </c>
      <c r="V133" s="11" t="e">
        <f t="shared" ref="V133:V196" si="43">IF(AND(U133&lt;$E$1,I133&gt;0),$E$1,0)</f>
        <v>#REF!</v>
      </c>
      <c r="Z133" s="39" t="e">
        <f t="shared" ref="Z133:Z197" si="44">ROUND(U133,0)</f>
        <v>#REF!</v>
      </c>
    </row>
    <row r="134" spans="1:26" x14ac:dyDescent="0.25">
      <c r="A134" s="7">
        <v>5505640</v>
      </c>
      <c r="B134" s="17" t="s">
        <v>6</v>
      </c>
      <c r="C134" s="17" t="s">
        <v>324</v>
      </c>
      <c r="D134" s="15">
        <v>10</v>
      </c>
      <c r="E134" s="16" t="s">
        <v>325</v>
      </c>
      <c r="F134" s="11">
        <v>273076</v>
      </c>
      <c r="G134" s="12">
        <f t="shared" si="30"/>
        <v>1.4449126598669695E-3</v>
      </c>
      <c r="I134" s="13" t="e">
        <f>G134*#REF!</f>
        <v>#REF!</v>
      </c>
      <c r="J134" s="11" t="e">
        <f t="shared" si="32"/>
        <v>#REF!</v>
      </c>
      <c r="K134" s="11" t="e">
        <f t="shared" si="31"/>
        <v>#REF!</v>
      </c>
      <c r="L134" s="13" t="e">
        <f t="shared" si="33"/>
        <v>#REF!</v>
      </c>
      <c r="M134" s="11" t="e">
        <f t="shared" si="34"/>
        <v>#REF!</v>
      </c>
      <c r="N134" s="11" t="e">
        <f t="shared" si="35"/>
        <v>#REF!</v>
      </c>
      <c r="O134" s="11" t="e">
        <f t="shared" si="36"/>
        <v>#REF!</v>
      </c>
      <c r="P134" s="13" t="e">
        <f t="shared" si="37"/>
        <v>#REF!</v>
      </c>
      <c r="Q134" s="13" t="e">
        <f t="shared" si="38"/>
        <v>#REF!</v>
      </c>
      <c r="R134" s="11" t="e">
        <f t="shared" si="39"/>
        <v>#REF!</v>
      </c>
      <c r="S134" s="11" t="e">
        <f t="shared" si="40"/>
        <v>#REF!</v>
      </c>
      <c r="T134" s="11" t="e">
        <f t="shared" si="41"/>
        <v>#REF!</v>
      </c>
      <c r="U134" s="13" t="e">
        <f t="shared" si="42"/>
        <v>#REF!</v>
      </c>
      <c r="V134" s="11" t="e">
        <f t="shared" si="43"/>
        <v>#REF!</v>
      </c>
      <c r="Z134" s="39" t="e">
        <f t="shared" si="44"/>
        <v>#REF!</v>
      </c>
    </row>
    <row r="135" spans="1:26" x14ac:dyDescent="0.25">
      <c r="A135" s="7">
        <v>5505670</v>
      </c>
      <c r="B135" s="17" t="s">
        <v>326</v>
      </c>
      <c r="C135" s="17" t="s">
        <v>327</v>
      </c>
      <c r="D135" s="15">
        <v>11</v>
      </c>
      <c r="E135" s="16" t="s">
        <v>328</v>
      </c>
      <c r="F135" s="11">
        <v>188832</v>
      </c>
      <c r="G135" s="12">
        <f t="shared" si="30"/>
        <v>9.9915681857065263E-4</v>
      </c>
      <c r="I135" s="13" t="e">
        <f>G135*#REF!</f>
        <v>#REF!</v>
      </c>
      <c r="J135" s="11" t="e">
        <f t="shared" si="32"/>
        <v>#REF!</v>
      </c>
      <c r="K135" s="11" t="e">
        <f t="shared" si="31"/>
        <v>#REF!</v>
      </c>
      <c r="L135" s="13" t="e">
        <f t="shared" si="33"/>
        <v>#REF!</v>
      </c>
      <c r="M135" s="11" t="e">
        <f t="shared" si="34"/>
        <v>#REF!</v>
      </c>
      <c r="N135" s="11" t="e">
        <f t="shared" si="35"/>
        <v>#REF!</v>
      </c>
      <c r="O135" s="11" t="e">
        <f t="shared" si="36"/>
        <v>#REF!</v>
      </c>
      <c r="P135" s="13" t="e">
        <f t="shared" si="37"/>
        <v>#REF!</v>
      </c>
      <c r="Q135" s="13" t="e">
        <f t="shared" si="38"/>
        <v>#REF!</v>
      </c>
      <c r="R135" s="11" t="e">
        <f t="shared" si="39"/>
        <v>#REF!</v>
      </c>
      <c r="S135" s="11" t="e">
        <f t="shared" si="40"/>
        <v>#REF!</v>
      </c>
      <c r="T135" s="11" t="e">
        <f t="shared" si="41"/>
        <v>#REF!</v>
      </c>
      <c r="U135" s="13" t="e">
        <f t="shared" si="42"/>
        <v>#REF!</v>
      </c>
      <c r="V135" s="11" t="e">
        <f t="shared" si="43"/>
        <v>#REF!</v>
      </c>
      <c r="Z135" s="39" t="e">
        <f t="shared" si="44"/>
        <v>#REF!</v>
      </c>
    </row>
    <row r="136" spans="1:26" x14ac:dyDescent="0.25">
      <c r="A136" s="7">
        <v>5505820</v>
      </c>
      <c r="B136" s="17" t="s">
        <v>51</v>
      </c>
      <c r="C136" s="17" t="s">
        <v>329</v>
      </c>
      <c r="D136" s="15">
        <v>7</v>
      </c>
      <c r="E136" s="16" t="s">
        <v>330</v>
      </c>
      <c r="F136" s="11">
        <v>6062642</v>
      </c>
      <c r="G136" s="12">
        <f t="shared" si="30"/>
        <v>3.2078938383604573E-2</v>
      </c>
      <c r="I136" s="13" t="e">
        <f>G136*#REF!</f>
        <v>#REF!</v>
      </c>
      <c r="J136" s="11" t="e">
        <f t="shared" si="32"/>
        <v>#REF!</v>
      </c>
      <c r="K136" s="11" t="e">
        <f t="shared" si="31"/>
        <v>#REF!</v>
      </c>
      <c r="L136" s="13" t="e">
        <f t="shared" si="33"/>
        <v>#REF!</v>
      </c>
      <c r="M136" s="11" t="e">
        <f t="shared" si="34"/>
        <v>#REF!</v>
      </c>
      <c r="N136" s="11" t="e">
        <f t="shared" si="35"/>
        <v>#REF!</v>
      </c>
      <c r="O136" s="11" t="e">
        <f t="shared" si="36"/>
        <v>#REF!</v>
      </c>
      <c r="P136" s="13" t="e">
        <f t="shared" si="37"/>
        <v>#REF!</v>
      </c>
      <c r="Q136" s="13" t="e">
        <f t="shared" si="38"/>
        <v>#REF!</v>
      </c>
      <c r="R136" s="11" t="e">
        <f t="shared" si="39"/>
        <v>#REF!</v>
      </c>
      <c r="S136" s="11" t="e">
        <f t="shared" si="40"/>
        <v>#REF!</v>
      </c>
      <c r="T136" s="11" t="e">
        <f t="shared" si="41"/>
        <v>#REF!</v>
      </c>
      <c r="U136" s="13" t="e">
        <f t="shared" si="42"/>
        <v>#REF!</v>
      </c>
      <c r="V136" s="11" t="e">
        <f t="shared" si="43"/>
        <v>#REF!</v>
      </c>
      <c r="Z136" s="39" t="e">
        <f>ROUND(U136,0)</f>
        <v>#REF!</v>
      </c>
    </row>
    <row r="137" spans="1:26" x14ac:dyDescent="0.25">
      <c r="A137" s="7">
        <v>5505880</v>
      </c>
      <c r="B137" s="17" t="s">
        <v>98</v>
      </c>
      <c r="C137" s="17" t="s">
        <v>331</v>
      </c>
      <c r="D137" s="15">
        <v>6</v>
      </c>
      <c r="E137" s="16" t="s">
        <v>332</v>
      </c>
      <c r="F137" s="11">
        <v>26727</v>
      </c>
      <c r="G137" s="12">
        <f t="shared" si="30"/>
        <v>1.4141916777843711E-4</v>
      </c>
      <c r="I137" s="13" t="e">
        <f>G137*#REF!</f>
        <v>#REF!</v>
      </c>
      <c r="J137" s="11" t="e">
        <f t="shared" si="32"/>
        <v>#REF!</v>
      </c>
      <c r="K137" s="11" t="e">
        <f t="shared" si="31"/>
        <v>#REF!</v>
      </c>
      <c r="L137" s="13" t="e">
        <f t="shared" si="33"/>
        <v>#REF!</v>
      </c>
      <c r="M137" s="11" t="e">
        <f t="shared" si="34"/>
        <v>#REF!</v>
      </c>
      <c r="N137" s="11" t="e">
        <f t="shared" si="35"/>
        <v>#REF!</v>
      </c>
      <c r="O137" s="11" t="e">
        <f t="shared" si="36"/>
        <v>#REF!</v>
      </c>
      <c r="P137" s="13" t="e">
        <f t="shared" si="37"/>
        <v>#REF!</v>
      </c>
      <c r="Q137" s="13" t="e">
        <f t="shared" si="38"/>
        <v>#REF!</v>
      </c>
      <c r="R137" s="11" t="e">
        <f t="shared" si="39"/>
        <v>#REF!</v>
      </c>
      <c r="S137" s="11" t="e">
        <f t="shared" si="40"/>
        <v>#REF!</v>
      </c>
      <c r="T137" s="11" t="e">
        <f t="shared" si="41"/>
        <v>#REF!</v>
      </c>
      <c r="U137" s="13" t="e">
        <f t="shared" si="42"/>
        <v>#REF!</v>
      </c>
      <c r="V137" s="11" t="e">
        <f t="shared" si="43"/>
        <v>#REF!</v>
      </c>
      <c r="Z137" s="39" t="e">
        <f t="shared" si="44"/>
        <v>#REF!</v>
      </c>
    </row>
    <row r="138" spans="1:26" x14ac:dyDescent="0.25">
      <c r="A138" s="7">
        <v>5505910</v>
      </c>
      <c r="B138" s="17" t="s">
        <v>137</v>
      </c>
      <c r="C138" s="17" t="s">
        <v>333</v>
      </c>
      <c r="D138" s="15">
        <v>1</v>
      </c>
      <c r="E138" s="16" t="s">
        <v>334</v>
      </c>
      <c r="F138" s="11">
        <v>363011</v>
      </c>
      <c r="G138" s="12">
        <f t="shared" si="30"/>
        <v>1.9207809898012583E-3</v>
      </c>
      <c r="I138" s="13" t="e">
        <f>G138*#REF!</f>
        <v>#REF!</v>
      </c>
      <c r="J138" s="11" t="e">
        <f t="shared" si="32"/>
        <v>#REF!</v>
      </c>
      <c r="K138" s="11" t="e">
        <f t="shared" si="31"/>
        <v>#REF!</v>
      </c>
      <c r="L138" s="13" t="e">
        <f t="shared" si="33"/>
        <v>#REF!</v>
      </c>
      <c r="M138" s="11" t="e">
        <f t="shared" si="34"/>
        <v>#REF!</v>
      </c>
      <c r="N138" s="11" t="e">
        <f t="shared" si="35"/>
        <v>#REF!</v>
      </c>
      <c r="O138" s="11" t="e">
        <f t="shared" si="36"/>
        <v>#REF!</v>
      </c>
      <c r="P138" s="13" t="e">
        <f t="shared" si="37"/>
        <v>#REF!</v>
      </c>
      <c r="Q138" s="13" t="e">
        <f t="shared" si="38"/>
        <v>#REF!</v>
      </c>
      <c r="R138" s="11" t="e">
        <f t="shared" si="39"/>
        <v>#REF!</v>
      </c>
      <c r="S138" s="11" t="e">
        <f t="shared" si="40"/>
        <v>#REF!</v>
      </c>
      <c r="T138" s="11" t="e">
        <f t="shared" si="41"/>
        <v>#REF!</v>
      </c>
      <c r="U138" s="13" t="e">
        <f t="shared" si="42"/>
        <v>#REF!</v>
      </c>
      <c r="V138" s="11" t="e">
        <f t="shared" si="43"/>
        <v>#REF!</v>
      </c>
      <c r="Z138" s="39" t="e">
        <f t="shared" si="44"/>
        <v>#REF!</v>
      </c>
    </row>
    <row r="139" spans="1:26" x14ac:dyDescent="0.25">
      <c r="A139" s="7">
        <v>5505940</v>
      </c>
      <c r="B139" s="17" t="s">
        <v>137</v>
      </c>
      <c r="C139" s="17" t="s">
        <v>335</v>
      </c>
      <c r="D139" s="15">
        <v>1</v>
      </c>
      <c r="E139" s="16" t="s">
        <v>336</v>
      </c>
      <c r="F139" s="11">
        <v>528982</v>
      </c>
      <c r="G139" s="12">
        <f t="shared" si="30"/>
        <v>2.7989746028275982E-3</v>
      </c>
      <c r="I139" s="13" t="e">
        <f>G139*#REF!</f>
        <v>#REF!</v>
      </c>
      <c r="J139" s="11" t="e">
        <f t="shared" si="32"/>
        <v>#REF!</v>
      </c>
      <c r="K139" s="11" t="e">
        <f t="shared" si="31"/>
        <v>#REF!</v>
      </c>
      <c r="L139" s="13" t="e">
        <f t="shared" si="33"/>
        <v>#REF!</v>
      </c>
      <c r="M139" s="11" t="e">
        <f t="shared" si="34"/>
        <v>#REF!</v>
      </c>
      <c r="N139" s="11" t="e">
        <f t="shared" si="35"/>
        <v>#REF!</v>
      </c>
      <c r="O139" s="11" t="e">
        <f t="shared" si="36"/>
        <v>#REF!</v>
      </c>
      <c r="P139" s="13" t="e">
        <f t="shared" si="37"/>
        <v>#REF!</v>
      </c>
      <c r="Q139" s="13" t="e">
        <f t="shared" si="38"/>
        <v>#REF!</v>
      </c>
      <c r="R139" s="11" t="e">
        <f t="shared" si="39"/>
        <v>#REF!</v>
      </c>
      <c r="S139" s="11" t="e">
        <f t="shared" si="40"/>
        <v>#REF!</v>
      </c>
      <c r="T139" s="11" t="e">
        <f t="shared" si="41"/>
        <v>#REF!</v>
      </c>
      <c r="U139" s="13" t="e">
        <f t="shared" si="42"/>
        <v>#REF!</v>
      </c>
      <c r="V139" s="11" t="e">
        <f t="shared" si="43"/>
        <v>#REF!</v>
      </c>
      <c r="Z139" s="39" t="e">
        <f t="shared" si="44"/>
        <v>#REF!</v>
      </c>
    </row>
    <row r="140" spans="1:26" x14ac:dyDescent="0.25">
      <c r="A140" s="7">
        <v>5505970</v>
      </c>
      <c r="B140" s="17" t="s">
        <v>6</v>
      </c>
      <c r="C140" s="17" t="s">
        <v>337</v>
      </c>
      <c r="D140" s="15">
        <v>10</v>
      </c>
      <c r="E140" s="16" t="s">
        <v>338</v>
      </c>
      <c r="F140" s="11">
        <v>237925</v>
      </c>
      <c r="G140" s="12">
        <f t="shared" si="30"/>
        <v>1.2589200244578385E-3</v>
      </c>
      <c r="I140" s="13" t="e">
        <f>G140*#REF!</f>
        <v>#REF!</v>
      </c>
      <c r="J140" s="11" t="e">
        <f t="shared" si="32"/>
        <v>#REF!</v>
      </c>
      <c r="K140" s="11" t="e">
        <f t="shared" si="31"/>
        <v>#REF!</v>
      </c>
      <c r="L140" s="13" t="e">
        <f t="shared" si="33"/>
        <v>#REF!</v>
      </c>
      <c r="M140" s="11" t="e">
        <f t="shared" si="34"/>
        <v>#REF!</v>
      </c>
      <c r="N140" s="11" t="e">
        <f t="shared" si="35"/>
        <v>#REF!</v>
      </c>
      <c r="O140" s="11" t="e">
        <f t="shared" si="36"/>
        <v>#REF!</v>
      </c>
      <c r="P140" s="13" t="e">
        <f t="shared" si="37"/>
        <v>#REF!</v>
      </c>
      <c r="Q140" s="13" t="e">
        <f t="shared" si="38"/>
        <v>#REF!</v>
      </c>
      <c r="R140" s="11" t="e">
        <f t="shared" si="39"/>
        <v>#REF!</v>
      </c>
      <c r="S140" s="11" t="e">
        <f t="shared" si="40"/>
        <v>#REF!</v>
      </c>
      <c r="T140" s="11" t="e">
        <f t="shared" si="41"/>
        <v>#REF!</v>
      </c>
      <c r="U140" s="13" t="e">
        <f t="shared" si="42"/>
        <v>#REF!</v>
      </c>
      <c r="V140" s="11" t="e">
        <f t="shared" si="43"/>
        <v>#REF!</v>
      </c>
      <c r="Z140" s="39" t="e">
        <f t="shared" si="44"/>
        <v>#REF!</v>
      </c>
    </row>
    <row r="141" spans="1:26" x14ac:dyDescent="0.25">
      <c r="A141" s="7">
        <v>5500056</v>
      </c>
      <c r="B141" s="17" t="s">
        <v>116</v>
      </c>
      <c r="C141" s="17" t="s">
        <v>339</v>
      </c>
      <c r="D141" s="15">
        <v>8</v>
      </c>
      <c r="E141" s="16" t="s">
        <v>340</v>
      </c>
      <c r="F141" s="11">
        <v>78523</v>
      </c>
      <c r="G141" s="12">
        <f t="shared" si="30"/>
        <v>4.1548461523800711E-4</v>
      </c>
      <c r="I141" s="13" t="e">
        <f>G141*#REF!</f>
        <v>#REF!</v>
      </c>
      <c r="J141" s="11" t="e">
        <f t="shared" si="32"/>
        <v>#REF!</v>
      </c>
      <c r="K141" s="11" t="e">
        <f t="shared" si="31"/>
        <v>#REF!</v>
      </c>
      <c r="L141" s="13" t="e">
        <f t="shared" si="33"/>
        <v>#REF!</v>
      </c>
      <c r="M141" s="11" t="e">
        <f t="shared" si="34"/>
        <v>#REF!</v>
      </c>
      <c r="N141" s="11" t="e">
        <f t="shared" si="35"/>
        <v>#REF!</v>
      </c>
      <c r="O141" s="11" t="e">
        <f t="shared" si="36"/>
        <v>#REF!</v>
      </c>
      <c r="P141" s="13" t="e">
        <f t="shared" si="37"/>
        <v>#REF!</v>
      </c>
      <c r="Q141" s="13" t="e">
        <f t="shared" si="38"/>
        <v>#REF!</v>
      </c>
      <c r="R141" s="11" t="e">
        <f t="shared" si="39"/>
        <v>#REF!</v>
      </c>
      <c r="S141" s="11" t="e">
        <f t="shared" si="40"/>
        <v>#REF!</v>
      </c>
      <c r="T141" s="11" t="e">
        <f t="shared" si="41"/>
        <v>#REF!</v>
      </c>
      <c r="U141" s="13" t="e">
        <f t="shared" si="42"/>
        <v>#REF!</v>
      </c>
      <c r="V141" s="11" t="e">
        <f t="shared" si="43"/>
        <v>#REF!</v>
      </c>
      <c r="Z141" s="39" t="e">
        <f t="shared" si="44"/>
        <v>#REF!</v>
      </c>
    </row>
    <row r="142" spans="1:26" x14ac:dyDescent="0.25">
      <c r="A142" s="7">
        <v>5506030</v>
      </c>
      <c r="B142" s="17" t="s">
        <v>45</v>
      </c>
      <c r="C142" s="17" t="s">
        <v>341</v>
      </c>
      <c r="D142" s="15">
        <v>1</v>
      </c>
      <c r="E142" s="16" t="s">
        <v>342</v>
      </c>
      <c r="F142" s="11">
        <v>97961</v>
      </c>
      <c r="G142" s="12">
        <f t="shared" si="30"/>
        <v>5.1833588112184224E-4</v>
      </c>
      <c r="I142" s="13" t="e">
        <f>G142*#REF!</f>
        <v>#REF!</v>
      </c>
      <c r="J142" s="11" t="e">
        <f t="shared" si="32"/>
        <v>#REF!</v>
      </c>
      <c r="K142" s="11" t="e">
        <f t="shared" si="31"/>
        <v>#REF!</v>
      </c>
      <c r="L142" s="13" t="e">
        <f t="shared" si="33"/>
        <v>#REF!</v>
      </c>
      <c r="M142" s="11" t="e">
        <f t="shared" si="34"/>
        <v>#REF!</v>
      </c>
      <c r="N142" s="11" t="e">
        <f t="shared" si="35"/>
        <v>#REF!</v>
      </c>
      <c r="O142" s="11" t="e">
        <f t="shared" si="36"/>
        <v>#REF!</v>
      </c>
      <c r="P142" s="13" t="e">
        <f t="shared" si="37"/>
        <v>#REF!</v>
      </c>
      <c r="Q142" s="13" t="e">
        <f t="shared" si="38"/>
        <v>#REF!</v>
      </c>
      <c r="R142" s="11" t="e">
        <f t="shared" si="39"/>
        <v>#REF!</v>
      </c>
      <c r="S142" s="11" t="e">
        <f t="shared" si="40"/>
        <v>#REF!</v>
      </c>
      <c r="T142" s="11" t="e">
        <f t="shared" si="41"/>
        <v>#REF!</v>
      </c>
      <c r="U142" s="13" t="e">
        <f t="shared" si="42"/>
        <v>#REF!</v>
      </c>
      <c r="V142" s="11" t="e">
        <f t="shared" si="43"/>
        <v>#REF!</v>
      </c>
      <c r="Z142" s="39" t="e">
        <f t="shared" si="44"/>
        <v>#REF!</v>
      </c>
    </row>
    <row r="143" spans="1:26" x14ac:dyDescent="0.25">
      <c r="A143" s="7">
        <v>5506090</v>
      </c>
      <c r="B143" s="17" t="s">
        <v>266</v>
      </c>
      <c r="C143" s="17" t="s">
        <v>343</v>
      </c>
      <c r="D143" s="15">
        <v>6</v>
      </c>
      <c r="E143" s="16" t="s">
        <v>344</v>
      </c>
      <c r="F143" s="11">
        <v>177799</v>
      </c>
      <c r="G143" s="12">
        <f t="shared" si="30"/>
        <v>9.4077848661796454E-4</v>
      </c>
      <c r="I143" s="13" t="e">
        <f>G143*#REF!</f>
        <v>#REF!</v>
      </c>
      <c r="J143" s="11" t="e">
        <f t="shared" si="32"/>
        <v>#REF!</v>
      </c>
      <c r="K143" s="11" t="e">
        <f t="shared" si="31"/>
        <v>#REF!</v>
      </c>
      <c r="L143" s="13" t="e">
        <f t="shared" si="33"/>
        <v>#REF!</v>
      </c>
      <c r="M143" s="11" t="e">
        <f t="shared" si="34"/>
        <v>#REF!</v>
      </c>
      <c r="N143" s="11" t="e">
        <f t="shared" si="35"/>
        <v>#REF!</v>
      </c>
      <c r="O143" s="11" t="e">
        <f t="shared" si="36"/>
        <v>#REF!</v>
      </c>
      <c r="P143" s="13" t="e">
        <f t="shared" si="37"/>
        <v>#REF!</v>
      </c>
      <c r="Q143" s="13" t="e">
        <f t="shared" si="38"/>
        <v>#REF!</v>
      </c>
      <c r="R143" s="11" t="e">
        <f t="shared" si="39"/>
        <v>#REF!</v>
      </c>
      <c r="S143" s="11" t="e">
        <f t="shared" si="40"/>
        <v>#REF!</v>
      </c>
      <c r="T143" s="11" t="e">
        <f t="shared" si="41"/>
        <v>#REF!</v>
      </c>
      <c r="U143" s="13" t="e">
        <f t="shared" si="42"/>
        <v>#REF!</v>
      </c>
      <c r="V143" s="11" t="e">
        <f t="shared" si="43"/>
        <v>#REF!</v>
      </c>
      <c r="Z143" s="39" t="e">
        <f t="shared" si="44"/>
        <v>#REF!</v>
      </c>
    </row>
    <row r="144" spans="1:26" x14ac:dyDescent="0.25">
      <c r="A144" s="7">
        <v>5506120</v>
      </c>
      <c r="B144" s="17" t="s">
        <v>266</v>
      </c>
      <c r="C144" s="17" t="s">
        <v>345</v>
      </c>
      <c r="D144" s="15">
        <v>6</v>
      </c>
      <c r="E144" s="16" t="s">
        <v>346</v>
      </c>
      <c r="F144" s="11">
        <v>50138</v>
      </c>
      <c r="G144" s="12">
        <f t="shared" si="30"/>
        <v>2.6529255936226585E-4</v>
      </c>
      <c r="I144" s="13" t="e">
        <f>G144*#REF!</f>
        <v>#REF!</v>
      </c>
      <c r="J144" s="11" t="e">
        <f t="shared" si="32"/>
        <v>#REF!</v>
      </c>
      <c r="K144" s="11" t="e">
        <f t="shared" si="31"/>
        <v>#REF!</v>
      </c>
      <c r="L144" s="13" t="e">
        <f t="shared" si="33"/>
        <v>#REF!</v>
      </c>
      <c r="M144" s="11" t="e">
        <f t="shared" si="34"/>
        <v>#REF!</v>
      </c>
      <c r="N144" s="11" t="e">
        <f t="shared" si="35"/>
        <v>#REF!</v>
      </c>
      <c r="O144" s="11" t="e">
        <f t="shared" si="36"/>
        <v>#REF!</v>
      </c>
      <c r="P144" s="13" t="e">
        <f t="shared" si="37"/>
        <v>#REF!</v>
      </c>
      <c r="Q144" s="13" t="e">
        <f t="shared" si="38"/>
        <v>#REF!</v>
      </c>
      <c r="R144" s="11" t="e">
        <f t="shared" si="39"/>
        <v>#REF!</v>
      </c>
      <c r="S144" s="11" t="e">
        <f t="shared" si="40"/>
        <v>#REF!</v>
      </c>
      <c r="T144" s="11" t="e">
        <f t="shared" si="41"/>
        <v>#REF!</v>
      </c>
      <c r="U144" s="13" t="e">
        <f t="shared" si="42"/>
        <v>#REF!</v>
      </c>
      <c r="V144" s="11" t="e">
        <f t="shared" si="43"/>
        <v>#REF!</v>
      </c>
      <c r="Z144" s="39" t="e">
        <f t="shared" si="44"/>
        <v>#REF!</v>
      </c>
    </row>
    <row r="145" spans="1:26" x14ac:dyDescent="0.25">
      <c r="A145" s="7">
        <v>5506140</v>
      </c>
      <c r="B145" s="17" t="s">
        <v>45</v>
      </c>
      <c r="C145" s="17" t="s">
        <v>347</v>
      </c>
      <c r="D145" s="15">
        <v>1</v>
      </c>
      <c r="E145" s="16" t="s">
        <v>348</v>
      </c>
      <c r="F145" s="11">
        <v>44860</v>
      </c>
      <c r="G145" s="12">
        <f t="shared" si="30"/>
        <v>2.3736535587760274E-4</v>
      </c>
      <c r="I145" s="13" t="e">
        <f>G145*#REF!</f>
        <v>#REF!</v>
      </c>
      <c r="J145" s="11" t="e">
        <f t="shared" si="32"/>
        <v>#REF!</v>
      </c>
      <c r="K145" s="11" t="e">
        <f t="shared" si="31"/>
        <v>#REF!</v>
      </c>
      <c r="L145" s="13" t="e">
        <f t="shared" si="33"/>
        <v>#REF!</v>
      </c>
      <c r="M145" s="11" t="e">
        <f t="shared" si="34"/>
        <v>#REF!</v>
      </c>
      <c r="N145" s="11" t="e">
        <f t="shared" si="35"/>
        <v>#REF!</v>
      </c>
      <c r="O145" s="11" t="e">
        <f t="shared" si="36"/>
        <v>#REF!</v>
      </c>
      <c r="P145" s="13" t="e">
        <f t="shared" si="37"/>
        <v>#REF!</v>
      </c>
      <c r="Q145" s="13" t="e">
        <f t="shared" si="38"/>
        <v>#REF!</v>
      </c>
      <c r="R145" s="11" t="e">
        <f t="shared" si="39"/>
        <v>#REF!</v>
      </c>
      <c r="S145" s="11" t="e">
        <f t="shared" si="40"/>
        <v>#REF!</v>
      </c>
      <c r="T145" s="11" t="e">
        <f t="shared" si="41"/>
        <v>#REF!</v>
      </c>
      <c r="U145" s="13" t="e">
        <f t="shared" si="42"/>
        <v>#REF!</v>
      </c>
      <c r="V145" s="11" t="e">
        <f t="shared" si="43"/>
        <v>#REF!</v>
      </c>
      <c r="Z145" s="39" t="e">
        <f t="shared" si="44"/>
        <v>#REF!</v>
      </c>
    </row>
    <row r="146" spans="1:26" x14ac:dyDescent="0.25">
      <c r="A146" s="7">
        <v>5506270</v>
      </c>
      <c r="B146" s="17" t="s">
        <v>349</v>
      </c>
      <c r="C146" s="17" t="s">
        <v>350</v>
      </c>
      <c r="D146" s="15">
        <v>12</v>
      </c>
      <c r="E146" s="16" t="s">
        <v>351</v>
      </c>
      <c r="F146" s="11">
        <v>659675</v>
      </c>
      <c r="G146" s="12">
        <f t="shared" si="30"/>
        <v>3.4905035920320461E-3</v>
      </c>
      <c r="I146" s="13" t="e">
        <f>G146*#REF!</f>
        <v>#REF!</v>
      </c>
      <c r="J146" s="11" t="e">
        <f t="shared" si="32"/>
        <v>#REF!</v>
      </c>
      <c r="K146" s="11" t="e">
        <f t="shared" si="31"/>
        <v>#REF!</v>
      </c>
      <c r="L146" s="13" t="e">
        <f t="shared" si="33"/>
        <v>#REF!</v>
      </c>
      <c r="M146" s="11" t="e">
        <f t="shared" si="34"/>
        <v>#REF!</v>
      </c>
      <c r="N146" s="11" t="e">
        <f t="shared" si="35"/>
        <v>#REF!</v>
      </c>
      <c r="O146" s="11" t="e">
        <f t="shared" si="36"/>
        <v>#REF!</v>
      </c>
      <c r="P146" s="13" t="e">
        <f t="shared" si="37"/>
        <v>#REF!</v>
      </c>
      <c r="Q146" s="13" t="e">
        <f t="shared" si="38"/>
        <v>#REF!</v>
      </c>
      <c r="R146" s="11" t="e">
        <f t="shared" si="39"/>
        <v>#REF!</v>
      </c>
      <c r="S146" s="11" t="e">
        <f t="shared" si="40"/>
        <v>#REF!</v>
      </c>
      <c r="T146" s="11" t="e">
        <f t="shared" si="41"/>
        <v>#REF!</v>
      </c>
      <c r="U146" s="13" t="e">
        <f t="shared" si="42"/>
        <v>#REF!</v>
      </c>
      <c r="V146" s="11" t="e">
        <f t="shared" si="43"/>
        <v>#REF!</v>
      </c>
      <c r="Z146" s="39" t="e">
        <f t="shared" si="44"/>
        <v>#REF!</v>
      </c>
    </row>
    <row r="147" spans="1:26" x14ac:dyDescent="0.25">
      <c r="A147" s="7">
        <v>5500075</v>
      </c>
      <c r="B147" s="17" t="s">
        <v>80</v>
      </c>
      <c r="C147" s="17" t="s">
        <v>352</v>
      </c>
      <c r="D147" s="15">
        <v>6</v>
      </c>
      <c r="E147" s="16" t="s">
        <v>353</v>
      </c>
      <c r="F147" s="11">
        <v>44830</v>
      </c>
      <c r="G147" s="12">
        <f t="shared" si="30"/>
        <v>2.3720661845726552E-4</v>
      </c>
      <c r="I147" s="13" t="e">
        <f>G147*#REF!</f>
        <v>#REF!</v>
      </c>
      <c r="J147" s="11" t="e">
        <f t="shared" si="32"/>
        <v>#REF!</v>
      </c>
      <c r="K147" s="11" t="e">
        <f t="shared" si="31"/>
        <v>#REF!</v>
      </c>
      <c r="L147" s="13" t="e">
        <f t="shared" si="33"/>
        <v>#REF!</v>
      </c>
      <c r="M147" s="11" t="e">
        <f t="shared" si="34"/>
        <v>#REF!</v>
      </c>
      <c r="N147" s="11" t="e">
        <f t="shared" si="35"/>
        <v>#REF!</v>
      </c>
      <c r="O147" s="11" t="e">
        <f t="shared" si="36"/>
        <v>#REF!</v>
      </c>
      <c r="P147" s="13" t="e">
        <f t="shared" si="37"/>
        <v>#REF!</v>
      </c>
      <c r="Q147" s="13" t="e">
        <f t="shared" si="38"/>
        <v>#REF!</v>
      </c>
      <c r="R147" s="11" t="e">
        <f t="shared" si="39"/>
        <v>#REF!</v>
      </c>
      <c r="S147" s="11" t="e">
        <f t="shared" si="40"/>
        <v>#REF!</v>
      </c>
      <c r="T147" s="11" t="e">
        <f t="shared" si="41"/>
        <v>#REF!</v>
      </c>
      <c r="U147" s="13" t="e">
        <f t="shared" si="42"/>
        <v>#REF!</v>
      </c>
      <c r="V147" s="11" t="e">
        <f t="shared" si="43"/>
        <v>#REF!</v>
      </c>
      <c r="Z147" s="39" t="e">
        <f t="shared" si="44"/>
        <v>#REF!</v>
      </c>
    </row>
    <row r="148" spans="1:26" x14ac:dyDescent="0.25">
      <c r="A148" s="7">
        <v>5506420</v>
      </c>
      <c r="B148" s="17" t="s">
        <v>71</v>
      </c>
      <c r="C148" s="17" t="s">
        <v>354</v>
      </c>
      <c r="D148" s="15">
        <v>3</v>
      </c>
      <c r="E148" s="16" t="s">
        <v>355</v>
      </c>
      <c r="F148" s="11">
        <v>30542</v>
      </c>
      <c r="G148" s="12">
        <f t="shared" si="30"/>
        <v>1.6160527639798802E-4</v>
      </c>
      <c r="I148" s="13" t="e">
        <f>G148*#REF!</f>
        <v>#REF!</v>
      </c>
      <c r="J148" s="11" t="e">
        <f t="shared" si="32"/>
        <v>#REF!</v>
      </c>
      <c r="K148" s="11" t="e">
        <f t="shared" si="31"/>
        <v>#REF!</v>
      </c>
      <c r="L148" s="13" t="e">
        <f t="shared" si="33"/>
        <v>#REF!</v>
      </c>
      <c r="M148" s="11" t="e">
        <f t="shared" si="34"/>
        <v>#REF!</v>
      </c>
      <c r="N148" s="11" t="e">
        <f t="shared" si="35"/>
        <v>#REF!</v>
      </c>
      <c r="O148" s="11" t="e">
        <f t="shared" si="36"/>
        <v>#REF!</v>
      </c>
      <c r="P148" s="13" t="e">
        <f t="shared" si="37"/>
        <v>#REF!</v>
      </c>
      <c r="Q148" s="13" t="e">
        <f t="shared" si="38"/>
        <v>#REF!</v>
      </c>
      <c r="R148" s="11" t="e">
        <f t="shared" si="39"/>
        <v>#REF!</v>
      </c>
      <c r="S148" s="11" t="e">
        <f t="shared" si="40"/>
        <v>#REF!</v>
      </c>
      <c r="T148" s="11" t="e">
        <f t="shared" si="41"/>
        <v>#REF!</v>
      </c>
      <c r="U148" s="13" t="e">
        <f t="shared" si="42"/>
        <v>#REF!</v>
      </c>
      <c r="V148" s="11" t="e">
        <f t="shared" si="43"/>
        <v>#REF!</v>
      </c>
      <c r="Z148" s="39" t="e">
        <f t="shared" si="44"/>
        <v>#REF!</v>
      </c>
    </row>
    <row r="149" spans="1:26" x14ac:dyDescent="0.25">
      <c r="A149" s="7">
        <v>5506450</v>
      </c>
      <c r="B149" s="17" t="s">
        <v>130</v>
      </c>
      <c r="C149" s="17" t="s">
        <v>356</v>
      </c>
      <c r="D149" s="15">
        <v>7</v>
      </c>
      <c r="E149" s="16" t="s">
        <v>357</v>
      </c>
      <c r="F149" s="11">
        <v>37437</v>
      </c>
      <c r="G149" s="12">
        <f t="shared" si="30"/>
        <v>1.9808842683882778E-4</v>
      </c>
      <c r="I149" s="13" t="e">
        <f>G149*#REF!</f>
        <v>#REF!</v>
      </c>
      <c r="J149" s="11" t="e">
        <f t="shared" si="32"/>
        <v>#REF!</v>
      </c>
      <c r="K149" s="11" t="e">
        <f t="shared" si="31"/>
        <v>#REF!</v>
      </c>
      <c r="L149" s="13" t="e">
        <f t="shared" si="33"/>
        <v>#REF!</v>
      </c>
      <c r="M149" s="11" t="e">
        <f t="shared" si="34"/>
        <v>#REF!</v>
      </c>
      <c r="N149" s="11" t="e">
        <f t="shared" si="35"/>
        <v>#REF!</v>
      </c>
      <c r="O149" s="11" t="e">
        <f t="shared" si="36"/>
        <v>#REF!</v>
      </c>
      <c r="P149" s="13" t="e">
        <f t="shared" si="37"/>
        <v>#REF!</v>
      </c>
      <c r="Q149" s="13" t="e">
        <f t="shared" si="38"/>
        <v>#REF!</v>
      </c>
      <c r="R149" s="11" t="e">
        <f t="shared" si="39"/>
        <v>#REF!</v>
      </c>
      <c r="S149" s="11" t="e">
        <f t="shared" si="40"/>
        <v>#REF!</v>
      </c>
      <c r="T149" s="11" t="e">
        <f t="shared" si="41"/>
        <v>#REF!</v>
      </c>
      <c r="U149" s="13" t="e">
        <f t="shared" si="42"/>
        <v>#REF!</v>
      </c>
      <c r="V149" s="11" t="e">
        <f t="shared" si="43"/>
        <v>#REF!</v>
      </c>
      <c r="Z149" s="39" t="e">
        <f t="shared" si="44"/>
        <v>#REF!</v>
      </c>
    </row>
    <row r="150" spans="1:26" x14ac:dyDescent="0.25">
      <c r="A150" s="7">
        <v>5506480</v>
      </c>
      <c r="B150" s="17" t="s">
        <v>219</v>
      </c>
      <c r="C150" s="17" t="s">
        <v>358</v>
      </c>
      <c r="D150" s="15">
        <v>4</v>
      </c>
      <c r="E150" s="16" t="s">
        <v>359</v>
      </c>
      <c r="F150" s="11">
        <v>475149</v>
      </c>
      <c r="G150" s="12">
        <f t="shared" si="30"/>
        <v>2.5141308845271302E-3</v>
      </c>
      <c r="I150" s="13" t="e">
        <f>G150*#REF!</f>
        <v>#REF!</v>
      </c>
      <c r="J150" s="11" t="e">
        <f t="shared" si="32"/>
        <v>#REF!</v>
      </c>
      <c r="K150" s="11" t="e">
        <f t="shared" si="31"/>
        <v>#REF!</v>
      </c>
      <c r="L150" s="13" t="e">
        <f t="shared" si="33"/>
        <v>#REF!</v>
      </c>
      <c r="M150" s="11" t="e">
        <f t="shared" si="34"/>
        <v>#REF!</v>
      </c>
      <c r="N150" s="11" t="e">
        <f t="shared" si="35"/>
        <v>#REF!</v>
      </c>
      <c r="O150" s="11" t="e">
        <f t="shared" si="36"/>
        <v>#REF!</v>
      </c>
      <c r="P150" s="13" t="e">
        <f t="shared" si="37"/>
        <v>#REF!</v>
      </c>
      <c r="Q150" s="13" t="e">
        <f t="shared" si="38"/>
        <v>#REF!</v>
      </c>
      <c r="R150" s="11" t="e">
        <f t="shared" si="39"/>
        <v>#REF!</v>
      </c>
      <c r="S150" s="11" t="e">
        <f t="shared" si="40"/>
        <v>#REF!</v>
      </c>
      <c r="T150" s="11" t="e">
        <f t="shared" si="41"/>
        <v>#REF!</v>
      </c>
      <c r="U150" s="13" t="e">
        <f t="shared" si="42"/>
        <v>#REF!</v>
      </c>
      <c r="V150" s="11" t="e">
        <f t="shared" si="43"/>
        <v>#REF!</v>
      </c>
      <c r="Z150" s="39" t="e">
        <f t="shared" si="44"/>
        <v>#REF!</v>
      </c>
    </row>
    <row r="151" spans="1:26" x14ac:dyDescent="0.25">
      <c r="A151" s="7">
        <v>5506540</v>
      </c>
      <c r="B151" s="17" t="s">
        <v>65</v>
      </c>
      <c r="C151" s="17" t="s">
        <v>360</v>
      </c>
      <c r="D151" s="15">
        <v>4</v>
      </c>
      <c r="E151" s="16" t="s">
        <v>361</v>
      </c>
      <c r="F151" s="11">
        <v>251116</v>
      </c>
      <c r="G151" s="12">
        <f t="shared" si="30"/>
        <v>1.3287168681801178E-3</v>
      </c>
      <c r="I151" s="13" t="e">
        <f>G151*#REF!</f>
        <v>#REF!</v>
      </c>
      <c r="J151" s="11" t="e">
        <f t="shared" si="32"/>
        <v>#REF!</v>
      </c>
      <c r="K151" s="11" t="e">
        <f t="shared" si="31"/>
        <v>#REF!</v>
      </c>
      <c r="L151" s="13" t="e">
        <f t="shared" si="33"/>
        <v>#REF!</v>
      </c>
      <c r="M151" s="11" t="e">
        <f t="shared" si="34"/>
        <v>#REF!</v>
      </c>
      <c r="N151" s="11" t="e">
        <f t="shared" si="35"/>
        <v>#REF!</v>
      </c>
      <c r="O151" s="11" t="e">
        <f t="shared" si="36"/>
        <v>#REF!</v>
      </c>
      <c r="P151" s="13" t="e">
        <f t="shared" si="37"/>
        <v>#REF!</v>
      </c>
      <c r="Q151" s="13" t="e">
        <f t="shared" si="38"/>
        <v>#REF!</v>
      </c>
      <c r="R151" s="11" t="e">
        <f t="shared" si="39"/>
        <v>#REF!</v>
      </c>
      <c r="S151" s="11" t="e">
        <f t="shared" si="40"/>
        <v>#REF!</v>
      </c>
      <c r="T151" s="11" t="e">
        <f t="shared" si="41"/>
        <v>#REF!</v>
      </c>
      <c r="U151" s="13" t="e">
        <f t="shared" si="42"/>
        <v>#REF!</v>
      </c>
      <c r="V151" s="11" t="e">
        <f t="shared" si="43"/>
        <v>#REF!</v>
      </c>
      <c r="Z151" s="39" t="e">
        <f t="shared" si="44"/>
        <v>#REF!</v>
      </c>
    </row>
    <row r="152" spans="1:26" x14ac:dyDescent="0.25">
      <c r="A152" s="7">
        <v>5500080</v>
      </c>
      <c r="B152" s="17" t="s">
        <v>266</v>
      </c>
      <c r="C152" s="17" t="s">
        <v>362</v>
      </c>
      <c r="D152" s="15">
        <v>6</v>
      </c>
      <c r="E152" s="16" t="s">
        <v>363</v>
      </c>
      <c r="F152" s="11">
        <v>0</v>
      </c>
      <c r="G152" s="12">
        <f t="shared" si="30"/>
        <v>0</v>
      </c>
      <c r="I152" s="13" t="e">
        <f>G152*#REF!</f>
        <v>#REF!</v>
      </c>
      <c r="J152" s="11" t="e">
        <f t="shared" si="32"/>
        <v>#REF!</v>
      </c>
      <c r="K152" s="11" t="e">
        <f t="shared" si="31"/>
        <v>#REF!</v>
      </c>
      <c r="L152" s="13" t="e">
        <f t="shared" si="33"/>
        <v>#REF!</v>
      </c>
      <c r="M152" s="11" t="e">
        <f t="shared" si="34"/>
        <v>#REF!</v>
      </c>
      <c r="N152" s="11" t="e">
        <f t="shared" si="35"/>
        <v>#REF!</v>
      </c>
      <c r="O152" s="11" t="e">
        <f t="shared" si="36"/>
        <v>#REF!</v>
      </c>
      <c r="P152" s="13" t="e">
        <f t="shared" si="37"/>
        <v>#REF!</v>
      </c>
      <c r="Q152" s="13" t="e">
        <f t="shared" si="38"/>
        <v>#REF!</v>
      </c>
      <c r="R152" s="11" t="e">
        <f t="shared" si="39"/>
        <v>#REF!</v>
      </c>
      <c r="S152" s="11" t="e">
        <f t="shared" si="40"/>
        <v>#REF!</v>
      </c>
      <c r="T152" s="11" t="e">
        <f t="shared" si="41"/>
        <v>#REF!</v>
      </c>
      <c r="U152" s="13" t="e">
        <f t="shared" si="42"/>
        <v>#REF!</v>
      </c>
      <c r="V152" s="11" t="e">
        <f t="shared" si="43"/>
        <v>#REF!</v>
      </c>
      <c r="Z152" s="39" t="e">
        <f t="shared" si="44"/>
        <v>#REF!</v>
      </c>
    </row>
    <row r="153" spans="1:26" x14ac:dyDescent="0.25">
      <c r="A153" s="7">
        <v>5506570</v>
      </c>
      <c r="B153" s="17" t="s">
        <v>80</v>
      </c>
      <c r="C153" s="17" t="s">
        <v>364</v>
      </c>
      <c r="D153" s="15">
        <v>6</v>
      </c>
      <c r="E153" s="16" t="s">
        <v>365</v>
      </c>
      <c r="F153" s="11">
        <v>82829</v>
      </c>
      <c r="G153" s="12">
        <f t="shared" si="30"/>
        <v>4.3826872630374405E-4</v>
      </c>
      <c r="I153" s="13" t="e">
        <f>G153*#REF!</f>
        <v>#REF!</v>
      </c>
      <c r="J153" s="11" t="e">
        <f t="shared" si="32"/>
        <v>#REF!</v>
      </c>
      <c r="K153" s="11" t="e">
        <f t="shared" si="31"/>
        <v>#REF!</v>
      </c>
      <c r="L153" s="13" t="e">
        <f t="shared" si="33"/>
        <v>#REF!</v>
      </c>
      <c r="M153" s="11" t="e">
        <f t="shared" si="34"/>
        <v>#REF!</v>
      </c>
      <c r="N153" s="11" t="e">
        <f t="shared" si="35"/>
        <v>#REF!</v>
      </c>
      <c r="O153" s="11" t="e">
        <f t="shared" si="36"/>
        <v>#REF!</v>
      </c>
      <c r="P153" s="13" t="e">
        <f t="shared" si="37"/>
        <v>#REF!</v>
      </c>
      <c r="Q153" s="13" t="e">
        <f t="shared" si="38"/>
        <v>#REF!</v>
      </c>
      <c r="R153" s="11" t="e">
        <f t="shared" si="39"/>
        <v>#REF!</v>
      </c>
      <c r="S153" s="11" t="e">
        <f t="shared" si="40"/>
        <v>#REF!</v>
      </c>
      <c r="T153" s="11" t="e">
        <f t="shared" si="41"/>
        <v>#REF!</v>
      </c>
      <c r="U153" s="13" t="e">
        <f t="shared" si="42"/>
        <v>#REF!</v>
      </c>
      <c r="V153" s="11" t="e">
        <f t="shared" si="43"/>
        <v>#REF!</v>
      </c>
      <c r="Z153" s="39" t="e">
        <f t="shared" si="44"/>
        <v>#REF!</v>
      </c>
    </row>
    <row r="154" spans="1:26" x14ac:dyDescent="0.25">
      <c r="A154" s="7">
        <v>5506600</v>
      </c>
      <c r="B154" s="17" t="s">
        <v>36</v>
      </c>
      <c r="C154" s="17" t="s">
        <v>366</v>
      </c>
      <c r="D154" s="15">
        <v>6</v>
      </c>
      <c r="E154" s="16" t="s">
        <v>367</v>
      </c>
      <c r="F154" s="11">
        <v>101316</v>
      </c>
      <c r="G154" s="12">
        <f t="shared" si="30"/>
        <v>5.3608801596288899E-4</v>
      </c>
      <c r="I154" s="13" t="e">
        <f>G154*#REF!</f>
        <v>#REF!</v>
      </c>
      <c r="J154" s="11" t="e">
        <f t="shared" si="32"/>
        <v>#REF!</v>
      </c>
      <c r="K154" s="11" t="e">
        <f t="shared" si="31"/>
        <v>#REF!</v>
      </c>
      <c r="L154" s="13" t="e">
        <f t="shared" si="33"/>
        <v>#REF!</v>
      </c>
      <c r="M154" s="11" t="e">
        <f t="shared" si="34"/>
        <v>#REF!</v>
      </c>
      <c r="N154" s="11" t="e">
        <f t="shared" si="35"/>
        <v>#REF!</v>
      </c>
      <c r="O154" s="11" t="e">
        <f t="shared" si="36"/>
        <v>#REF!</v>
      </c>
      <c r="P154" s="13" t="e">
        <f t="shared" si="37"/>
        <v>#REF!</v>
      </c>
      <c r="Q154" s="13" t="e">
        <f t="shared" si="38"/>
        <v>#REF!</v>
      </c>
      <c r="R154" s="11" t="e">
        <f t="shared" si="39"/>
        <v>#REF!</v>
      </c>
      <c r="S154" s="11" t="e">
        <f t="shared" si="40"/>
        <v>#REF!</v>
      </c>
      <c r="T154" s="11" t="e">
        <f t="shared" si="41"/>
        <v>#REF!</v>
      </c>
      <c r="U154" s="13" t="e">
        <f t="shared" si="42"/>
        <v>#REF!</v>
      </c>
      <c r="V154" s="11" t="e">
        <f t="shared" si="43"/>
        <v>#REF!</v>
      </c>
      <c r="Z154" s="39" t="e">
        <f t="shared" si="44"/>
        <v>#REF!</v>
      </c>
    </row>
    <row r="155" spans="1:26" x14ac:dyDescent="0.25">
      <c r="A155" s="7">
        <v>5506660</v>
      </c>
      <c r="B155" s="17" t="s">
        <v>165</v>
      </c>
      <c r="C155" s="17" t="s">
        <v>368</v>
      </c>
      <c r="D155" s="15">
        <v>7</v>
      </c>
      <c r="E155" s="16" t="s">
        <v>369</v>
      </c>
      <c r="F155" s="11">
        <v>27923</v>
      </c>
      <c r="G155" s="12">
        <f t="shared" si="30"/>
        <v>1.4774749960254796E-4</v>
      </c>
      <c r="I155" s="13" t="e">
        <f>G155*#REF!</f>
        <v>#REF!</v>
      </c>
      <c r="J155" s="11" t="e">
        <f t="shared" si="32"/>
        <v>#REF!</v>
      </c>
      <c r="K155" s="11" t="e">
        <f t="shared" si="31"/>
        <v>#REF!</v>
      </c>
      <c r="L155" s="13" t="e">
        <f t="shared" si="33"/>
        <v>#REF!</v>
      </c>
      <c r="M155" s="11" t="e">
        <f t="shared" si="34"/>
        <v>#REF!</v>
      </c>
      <c r="N155" s="11" t="e">
        <f t="shared" si="35"/>
        <v>#REF!</v>
      </c>
      <c r="O155" s="11" t="e">
        <f t="shared" si="36"/>
        <v>#REF!</v>
      </c>
      <c r="P155" s="13" t="e">
        <f t="shared" si="37"/>
        <v>#REF!</v>
      </c>
      <c r="Q155" s="13" t="e">
        <f t="shared" si="38"/>
        <v>#REF!</v>
      </c>
      <c r="R155" s="11" t="e">
        <f t="shared" si="39"/>
        <v>#REF!</v>
      </c>
      <c r="S155" s="11" t="e">
        <f t="shared" si="40"/>
        <v>#REF!</v>
      </c>
      <c r="T155" s="11" t="e">
        <f t="shared" si="41"/>
        <v>#REF!</v>
      </c>
      <c r="U155" s="13" t="e">
        <f t="shared" si="42"/>
        <v>#REF!</v>
      </c>
      <c r="V155" s="11" t="e">
        <f t="shared" si="43"/>
        <v>#REF!</v>
      </c>
      <c r="Z155" s="39" t="e">
        <f t="shared" si="44"/>
        <v>#REF!</v>
      </c>
    </row>
    <row r="156" spans="1:26" x14ac:dyDescent="0.25">
      <c r="A156" s="7">
        <v>5506630</v>
      </c>
      <c r="B156" s="17" t="s">
        <v>51</v>
      </c>
      <c r="C156" s="17" t="s">
        <v>370</v>
      </c>
      <c r="D156" s="15">
        <v>7</v>
      </c>
      <c r="E156" s="16" t="s">
        <v>371</v>
      </c>
      <c r="F156" s="11">
        <v>355959</v>
      </c>
      <c r="G156" s="12">
        <f t="shared" si="30"/>
        <v>1.8834671135273204E-3</v>
      </c>
      <c r="I156" s="13" t="e">
        <f>G156*#REF!</f>
        <v>#REF!</v>
      </c>
      <c r="J156" s="11" t="e">
        <f t="shared" si="32"/>
        <v>#REF!</v>
      </c>
      <c r="K156" s="11" t="e">
        <f t="shared" si="31"/>
        <v>#REF!</v>
      </c>
      <c r="L156" s="13" t="e">
        <f t="shared" si="33"/>
        <v>#REF!</v>
      </c>
      <c r="M156" s="11" t="e">
        <f t="shared" si="34"/>
        <v>#REF!</v>
      </c>
      <c r="N156" s="11" t="e">
        <f t="shared" si="35"/>
        <v>#REF!</v>
      </c>
      <c r="O156" s="11" t="e">
        <f t="shared" si="36"/>
        <v>#REF!</v>
      </c>
      <c r="P156" s="13" t="e">
        <f t="shared" si="37"/>
        <v>#REF!</v>
      </c>
      <c r="Q156" s="13" t="e">
        <f t="shared" si="38"/>
        <v>#REF!</v>
      </c>
      <c r="R156" s="11" t="e">
        <f t="shared" si="39"/>
        <v>#REF!</v>
      </c>
      <c r="S156" s="11" t="e">
        <f t="shared" si="40"/>
        <v>#REF!</v>
      </c>
      <c r="T156" s="11" t="e">
        <f t="shared" si="41"/>
        <v>#REF!</v>
      </c>
      <c r="U156" s="13" t="e">
        <f t="shared" si="42"/>
        <v>#REF!</v>
      </c>
      <c r="V156" s="11" t="e">
        <f t="shared" si="43"/>
        <v>#REF!</v>
      </c>
      <c r="Z156" s="39" t="e">
        <f t="shared" si="44"/>
        <v>#REF!</v>
      </c>
    </row>
    <row r="157" spans="1:26" x14ac:dyDescent="0.25">
      <c r="A157" s="7">
        <v>5506690</v>
      </c>
      <c r="B157" s="17" t="s">
        <v>62</v>
      </c>
      <c r="C157" s="17" t="s">
        <v>372</v>
      </c>
      <c r="D157" s="15">
        <v>11</v>
      </c>
      <c r="E157" s="16" t="s">
        <v>373</v>
      </c>
      <c r="F157" s="11">
        <v>145780</v>
      </c>
      <c r="G157" s="12">
        <f t="shared" si="30"/>
        <v>7.7135803789204029E-4</v>
      </c>
      <c r="I157" s="13" t="e">
        <f>G157*#REF!</f>
        <v>#REF!</v>
      </c>
      <c r="J157" s="11" t="e">
        <f t="shared" si="32"/>
        <v>#REF!</v>
      </c>
      <c r="K157" s="11" t="e">
        <f t="shared" si="31"/>
        <v>#REF!</v>
      </c>
      <c r="L157" s="13" t="e">
        <f t="shared" si="33"/>
        <v>#REF!</v>
      </c>
      <c r="M157" s="11" t="e">
        <f t="shared" si="34"/>
        <v>#REF!</v>
      </c>
      <c r="N157" s="11" t="e">
        <f t="shared" si="35"/>
        <v>#REF!</v>
      </c>
      <c r="O157" s="11" t="e">
        <f t="shared" si="36"/>
        <v>#REF!</v>
      </c>
      <c r="P157" s="13" t="e">
        <f t="shared" si="37"/>
        <v>#REF!</v>
      </c>
      <c r="Q157" s="13" t="e">
        <f t="shared" si="38"/>
        <v>#REF!</v>
      </c>
      <c r="R157" s="11" t="e">
        <f t="shared" si="39"/>
        <v>#REF!</v>
      </c>
      <c r="S157" s="11" t="e">
        <f t="shared" si="40"/>
        <v>#REF!</v>
      </c>
      <c r="T157" s="11" t="e">
        <f t="shared" si="41"/>
        <v>#REF!</v>
      </c>
      <c r="U157" s="13" t="e">
        <f t="shared" si="42"/>
        <v>#REF!</v>
      </c>
      <c r="V157" s="11" t="e">
        <f t="shared" si="43"/>
        <v>#REF!</v>
      </c>
      <c r="Z157" s="39" t="e">
        <f t="shared" si="44"/>
        <v>#REF!</v>
      </c>
    </row>
    <row r="158" spans="1:26" x14ac:dyDescent="0.25">
      <c r="A158" s="7">
        <v>5506750</v>
      </c>
      <c r="B158" s="17" t="s">
        <v>374</v>
      </c>
      <c r="C158" s="17" t="s">
        <v>375</v>
      </c>
      <c r="D158" s="15">
        <v>12</v>
      </c>
      <c r="E158" s="16" t="s">
        <v>376</v>
      </c>
      <c r="F158" s="11">
        <v>134999</v>
      </c>
      <c r="G158" s="12">
        <f t="shared" si="30"/>
        <v>7.143131002701849E-4</v>
      </c>
      <c r="I158" s="13" t="e">
        <f>G158*#REF!</f>
        <v>#REF!</v>
      </c>
      <c r="J158" s="11" t="e">
        <f t="shared" si="32"/>
        <v>#REF!</v>
      </c>
      <c r="K158" s="11" t="e">
        <f t="shared" si="31"/>
        <v>#REF!</v>
      </c>
      <c r="L158" s="13" t="e">
        <f t="shared" si="33"/>
        <v>#REF!</v>
      </c>
      <c r="M158" s="11" t="e">
        <f t="shared" si="34"/>
        <v>#REF!</v>
      </c>
      <c r="N158" s="11" t="e">
        <f t="shared" si="35"/>
        <v>#REF!</v>
      </c>
      <c r="O158" s="11" t="e">
        <f t="shared" si="36"/>
        <v>#REF!</v>
      </c>
      <c r="P158" s="13" t="e">
        <f t="shared" si="37"/>
        <v>#REF!</v>
      </c>
      <c r="Q158" s="13" t="e">
        <f t="shared" si="38"/>
        <v>#REF!</v>
      </c>
      <c r="R158" s="11" t="e">
        <f t="shared" si="39"/>
        <v>#REF!</v>
      </c>
      <c r="S158" s="11" t="e">
        <f t="shared" si="40"/>
        <v>#REF!</v>
      </c>
      <c r="T158" s="11" t="e">
        <f t="shared" si="41"/>
        <v>#REF!</v>
      </c>
      <c r="U158" s="13" t="e">
        <f t="shared" si="42"/>
        <v>#REF!</v>
      </c>
      <c r="V158" s="11" t="e">
        <f t="shared" si="43"/>
        <v>#REF!</v>
      </c>
      <c r="Z158" s="39" t="e">
        <f t="shared" si="44"/>
        <v>#REF!</v>
      </c>
    </row>
    <row r="159" spans="1:26" x14ac:dyDescent="0.25">
      <c r="A159" s="7">
        <v>5506780</v>
      </c>
      <c r="B159" s="17" t="s">
        <v>80</v>
      </c>
      <c r="C159" s="17" t="s">
        <v>377</v>
      </c>
      <c r="D159" s="15">
        <v>6</v>
      </c>
      <c r="E159" s="16" t="s">
        <v>378</v>
      </c>
      <c r="F159" s="11">
        <v>42389</v>
      </c>
      <c r="G159" s="12">
        <f t="shared" si="30"/>
        <v>2.2429068368915966E-4</v>
      </c>
      <c r="I159" s="13" t="e">
        <f>G159*#REF!</f>
        <v>#REF!</v>
      </c>
      <c r="J159" s="11" t="e">
        <f t="shared" si="32"/>
        <v>#REF!</v>
      </c>
      <c r="K159" s="11" t="e">
        <f t="shared" si="31"/>
        <v>#REF!</v>
      </c>
      <c r="L159" s="13" t="e">
        <f t="shared" si="33"/>
        <v>#REF!</v>
      </c>
      <c r="M159" s="11" t="e">
        <f t="shared" si="34"/>
        <v>#REF!</v>
      </c>
      <c r="N159" s="11" t="e">
        <f t="shared" si="35"/>
        <v>#REF!</v>
      </c>
      <c r="O159" s="11" t="e">
        <f t="shared" si="36"/>
        <v>#REF!</v>
      </c>
      <c r="P159" s="13" t="e">
        <f t="shared" si="37"/>
        <v>#REF!</v>
      </c>
      <c r="Q159" s="13" t="e">
        <f t="shared" si="38"/>
        <v>#REF!</v>
      </c>
      <c r="R159" s="11" t="e">
        <f t="shared" si="39"/>
        <v>#REF!</v>
      </c>
      <c r="S159" s="11" t="e">
        <f t="shared" si="40"/>
        <v>#REF!</v>
      </c>
      <c r="T159" s="11" t="e">
        <f t="shared" si="41"/>
        <v>#REF!</v>
      </c>
      <c r="U159" s="13" t="e">
        <f t="shared" si="42"/>
        <v>#REF!</v>
      </c>
      <c r="V159" s="11" t="e">
        <f t="shared" si="43"/>
        <v>#REF!</v>
      </c>
      <c r="Z159" s="39" t="e">
        <f t="shared" si="44"/>
        <v>#REF!</v>
      </c>
    </row>
    <row r="160" spans="1:26" x14ac:dyDescent="0.25">
      <c r="A160" s="7">
        <v>5506810</v>
      </c>
      <c r="B160" s="17" t="s">
        <v>39</v>
      </c>
      <c r="C160" s="17" t="s">
        <v>379</v>
      </c>
      <c r="D160" s="15">
        <v>4</v>
      </c>
      <c r="E160" s="16" t="s">
        <v>380</v>
      </c>
      <c r="F160" s="11">
        <v>123971</v>
      </c>
      <c r="G160" s="12">
        <f t="shared" si="30"/>
        <v>6.5596122455421956E-4</v>
      </c>
      <c r="I160" s="13" t="e">
        <f>G160*#REF!</f>
        <v>#REF!</v>
      </c>
      <c r="J160" s="11" t="e">
        <f t="shared" si="32"/>
        <v>#REF!</v>
      </c>
      <c r="K160" s="11" t="e">
        <f t="shared" si="31"/>
        <v>#REF!</v>
      </c>
      <c r="L160" s="13" t="e">
        <f t="shared" si="33"/>
        <v>#REF!</v>
      </c>
      <c r="M160" s="11" t="e">
        <f t="shared" si="34"/>
        <v>#REF!</v>
      </c>
      <c r="N160" s="11" t="e">
        <f t="shared" si="35"/>
        <v>#REF!</v>
      </c>
      <c r="O160" s="11" t="e">
        <f t="shared" si="36"/>
        <v>#REF!</v>
      </c>
      <c r="P160" s="13" t="e">
        <f t="shared" si="37"/>
        <v>#REF!</v>
      </c>
      <c r="Q160" s="13" t="e">
        <f t="shared" si="38"/>
        <v>#REF!</v>
      </c>
      <c r="R160" s="11" t="e">
        <f t="shared" si="39"/>
        <v>#REF!</v>
      </c>
      <c r="S160" s="11" t="e">
        <f t="shared" si="40"/>
        <v>#REF!</v>
      </c>
      <c r="T160" s="11" t="e">
        <f t="shared" si="41"/>
        <v>#REF!</v>
      </c>
      <c r="U160" s="13" t="e">
        <f t="shared" si="42"/>
        <v>#REF!</v>
      </c>
      <c r="V160" s="11" t="e">
        <f t="shared" si="43"/>
        <v>#REF!</v>
      </c>
      <c r="Z160" s="39" t="e">
        <f t="shared" si="44"/>
        <v>#REF!</v>
      </c>
    </row>
    <row r="161" spans="1:26" x14ac:dyDescent="0.25">
      <c r="A161" s="19">
        <v>5506840</v>
      </c>
      <c r="B161" s="17" t="s">
        <v>186</v>
      </c>
      <c r="C161" s="17" t="s">
        <v>381</v>
      </c>
      <c r="D161" s="15">
        <v>5</v>
      </c>
      <c r="E161" s="16" t="s">
        <v>382</v>
      </c>
      <c r="F161" s="11">
        <v>77730</v>
      </c>
      <c r="G161" s="12">
        <f t="shared" si="30"/>
        <v>4.1128865609375972E-4</v>
      </c>
      <c r="I161" s="13" t="e">
        <f>G161*#REF!</f>
        <v>#REF!</v>
      </c>
      <c r="J161" s="11" t="e">
        <f t="shared" si="32"/>
        <v>#REF!</v>
      </c>
      <c r="K161" s="11" t="e">
        <f t="shared" si="31"/>
        <v>#REF!</v>
      </c>
      <c r="L161" s="13" t="e">
        <f t="shared" si="33"/>
        <v>#REF!</v>
      </c>
      <c r="M161" s="11" t="e">
        <f t="shared" si="34"/>
        <v>#REF!</v>
      </c>
      <c r="N161" s="11" t="e">
        <f t="shared" si="35"/>
        <v>#REF!</v>
      </c>
      <c r="O161" s="11" t="e">
        <f t="shared" si="36"/>
        <v>#REF!</v>
      </c>
      <c r="P161" s="13" t="e">
        <f t="shared" si="37"/>
        <v>#REF!</v>
      </c>
      <c r="Q161" s="13" t="e">
        <f t="shared" si="38"/>
        <v>#REF!</v>
      </c>
      <c r="R161" s="11" t="e">
        <f t="shared" si="39"/>
        <v>#REF!</v>
      </c>
      <c r="S161" s="11" t="e">
        <f t="shared" si="40"/>
        <v>#REF!</v>
      </c>
      <c r="T161" s="11" t="e">
        <f t="shared" si="41"/>
        <v>#REF!</v>
      </c>
      <c r="U161" s="13" t="e">
        <f t="shared" si="42"/>
        <v>#REF!</v>
      </c>
      <c r="V161" s="11" t="e">
        <f t="shared" si="43"/>
        <v>#REF!</v>
      </c>
      <c r="Z161" s="39" t="e">
        <f t="shared" si="44"/>
        <v>#REF!</v>
      </c>
    </row>
    <row r="162" spans="1:26" x14ac:dyDescent="0.25">
      <c r="A162" s="7">
        <v>5506870</v>
      </c>
      <c r="B162" s="17" t="s">
        <v>71</v>
      </c>
      <c r="C162" s="17" t="s">
        <v>383</v>
      </c>
      <c r="D162" s="15">
        <v>3</v>
      </c>
      <c r="E162" s="16" t="s">
        <v>384</v>
      </c>
      <c r="F162" s="11">
        <v>126251</v>
      </c>
      <c r="G162" s="12">
        <f t="shared" si="30"/>
        <v>6.6802526849984892E-4</v>
      </c>
      <c r="I162" s="13" t="e">
        <f>G162*#REF!</f>
        <v>#REF!</v>
      </c>
      <c r="J162" s="11" t="e">
        <f t="shared" si="32"/>
        <v>#REF!</v>
      </c>
      <c r="K162" s="11" t="e">
        <f t="shared" si="31"/>
        <v>#REF!</v>
      </c>
      <c r="L162" s="13" t="e">
        <f t="shared" si="33"/>
        <v>#REF!</v>
      </c>
      <c r="M162" s="11" t="e">
        <f t="shared" si="34"/>
        <v>#REF!</v>
      </c>
      <c r="N162" s="11" t="e">
        <f t="shared" si="35"/>
        <v>#REF!</v>
      </c>
      <c r="O162" s="11" t="e">
        <f t="shared" si="36"/>
        <v>#REF!</v>
      </c>
      <c r="P162" s="13" t="e">
        <f t="shared" si="37"/>
        <v>#REF!</v>
      </c>
      <c r="Q162" s="13" t="e">
        <f t="shared" si="38"/>
        <v>#REF!</v>
      </c>
      <c r="R162" s="11" t="e">
        <f t="shared" si="39"/>
        <v>#REF!</v>
      </c>
      <c r="S162" s="11" t="e">
        <f t="shared" si="40"/>
        <v>#REF!</v>
      </c>
      <c r="T162" s="11" t="e">
        <f t="shared" si="41"/>
        <v>#REF!</v>
      </c>
      <c r="U162" s="13" t="e">
        <f t="shared" si="42"/>
        <v>#REF!</v>
      </c>
      <c r="V162" s="11" t="e">
        <f t="shared" si="43"/>
        <v>#REF!</v>
      </c>
      <c r="Z162" s="39" t="e">
        <f t="shared" si="44"/>
        <v>#REF!</v>
      </c>
    </row>
    <row r="163" spans="1:26" x14ac:dyDescent="0.25">
      <c r="A163" s="7">
        <v>5506960</v>
      </c>
      <c r="B163" s="17" t="s">
        <v>385</v>
      </c>
      <c r="C163" s="17" t="s">
        <v>386</v>
      </c>
      <c r="D163" s="15">
        <v>3</v>
      </c>
      <c r="E163" s="16" t="s">
        <v>387</v>
      </c>
      <c r="F163" s="11">
        <v>50996</v>
      </c>
      <c r="G163" s="12">
        <f t="shared" si="30"/>
        <v>2.6983244958391059E-4</v>
      </c>
      <c r="I163" s="13" t="e">
        <f>G163*#REF!</f>
        <v>#REF!</v>
      </c>
      <c r="J163" s="11" t="e">
        <f t="shared" si="32"/>
        <v>#REF!</v>
      </c>
      <c r="K163" s="11" t="e">
        <f t="shared" si="31"/>
        <v>#REF!</v>
      </c>
      <c r="L163" s="13" t="e">
        <f t="shared" si="33"/>
        <v>#REF!</v>
      </c>
      <c r="M163" s="11" t="e">
        <f t="shared" si="34"/>
        <v>#REF!</v>
      </c>
      <c r="N163" s="11" t="e">
        <f t="shared" si="35"/>
        <v>#REF!</v>
      </c>
      <c r="O163" s="11" t="e">
        <f t="shared" si="36"/>
        <v>#REF!</v>
      </c>
      <c r="P163" s="13" t="e">
        <f t="shared" si="37"/>
        <v>#REF!</v>
      </c>
      <c r="Q163" s="13" t="e">
        <f t="shared" si="38"/>
        <v>#REF!</v>
      </c>
      <c r="R163" s="11" t="e">
        <f t="shared" si="39"/>
        <v>#REF!</v>
      </c>
      <c r="S163" s="11" t="e">
        <f t="shared" si="40"/>
        <v>#REF!</v>
      </c>
      <c r="T163" s="11" t="e">
        <f t="shared" si="41"/>
        <v>#REF!</v>
      </c>
      <c r="U163" s="13" t="e">
        <f t="shared" si="42"/>
        <v>#REF!</v>
      </c>
      <c r="V163" s="11" t="e">
        <f t="shared" si="43"/>
        <v>#REF!</v>
      </c>
      <c r="Z163" s="39" t="e">
        <f t="shared" si="44"/>
        <v>#REF!</v>
      </c>
    </row>
    <row r="164" spans="1:26" x14ac:dyDescent="0.25">
      <c r="A164" s="7">
        <v>5507020</v>
      </c>
      <c r="B164" s="17" t="s">
        <v>91</v>
      </c>
      <c r="C164" s="17" t="s">
        <v>388</v>
      </c>
      <c r="D164" s="15">
        <v>2</v>
      </c>
      <c r="E164" s="16" t="s">
        <v>389</v>
      </c>
      <c r="F164" s="11">
        <v>2403086</v>
      </c>
      <c r="G164" s="12">
        <f t="shared" si="30"/>
        <v>1.2715322416283656E-2</v>
      </c>
      <c r="I164" s="13" t="e">
        <f>G164*#REF!</f>
        <v>#REF!</v>
      </c>
      <c r="J164" s="11" t="e">
        <f t="shared" si="32"/>
        <v>#REF!</v>
      </c>
      <c r="K164" s="11" t="e">
        <f t="shared" si="31"/>
        <v>#REF!</v>
      </c>
      <c r="L164" s="13" t="e">
        <f t="shared" si="33"/>
        <v>#REF!</v>
      </c>
      <c r="M164" s="11" t="e">
        <f t="shared" si="34"/>
        <v>#REF!</v>
      </c>
      <c r="N164" s="11" t="e">
        <f t="shared" si="35"/>
        <v>#REF!</v>
      </c>
      <c r="O164" s="11" t="e">
        <f t="shared" si="36"/>
        <v>#REF!</v>
      </c>
      <c r="P164" s="13" t="e">
        <f t="shared" si="37"/>
        <v>#REF!</v>
      </c>
      <c r="Q164" s="13" t="e">
        <f t="shared" si="38"/>
        <v>#REF!</v>
      </c>
      <c r="R164" s="11" t="e">
        <f t="shared" si="39"/>
        <v>#REF!</v>
      </c>
      <c r="S164" s="11" t="e">
        <f t="shared" si="40"/>
        <v>#REF!</v>
      </c>
      <c r="T164" s="11" t="e">
        <f t="shared" si="41"/>
        <v>#REF!</v>
      </c>
      <c r="U164" s="13" t="e">
        <f t="shared" si="42"/>
        <v>#REF!</v>
      </c>
      <c r="V164" s="11" t="e">
        <f t="shared" si="43"/>
        <v>#REF!</v>
      </c>
      <c r="Z164" s="39" t="e">
        <f t="shared" si="44"/>
        <v>#REF!</v>
      </c>
    </row>
    <row r="165" spans="1:26" x14ac:dyDescent="0.25">
      <c r="A165" s="7">
        <v>5507050</v>
      </c>
      <c r="B165" s="17" t="s">
        <v>286</v>
      </c>
      <c r="C165" s="17" t="s">
        <v>390</v>
      </c>
      <c r="D165" s="15">
        <v>2</v>
      </c>
      <c r="E165" s="16" t="s">
        <v>391</v>
      </c>
      <c r="F165" s="11">
        <v>237955</v>
      </c>
      <c r="G165" s="12">
        <f t="shared" si="30"/>
        <v>1.2590787618781756E-3</v>
      </c>
      <c r="I165" s="13" t="e">
        <f>G165*#REF!</f>
        <v>#REF!</v>
      </c>
      <c r="J165" s="11" t="e">
        <f t="shared" si="32"/>
        <v>#REF!</v>
      </c>
      <c r="K165" s="11" t="e">
        <f t="shared" si="31"/>
        <v>#REF!</v>
      </c>
      <c r="L165" s="13" t="e">
        <f t="shared" si="33"/>
        <v>#REF!</v>
      </c>
      <c r="M165" s="11" t="e">
        <f t="shared" si="34"/>
        <v>#REF!</v>
      </c>
      <c r="N165" s="11" t="e">
        <f t="shared" si="35"/>
        <v>#REF!</v>
      </c>
      <c r="O165" s="11" t="e">
        <f t="shared" si="36"/>
        <v>#REF!</v>
      </c>
      <c r="P165" s="13" t="e">
        <f t="shared" si="37"/>
        <v>#REF!</v>
      </c>
      <c r="Q165" s="13" t="e">
        <f t="shared" si="38"/>
        <v>#REF!</v>
      </c>
      <c r="R165" s="11" t="e">
        <f t="shared" si="39"/>
        <v>#REF!</v>
      </c>
      <c r="S165" s="11" t="e">
        <f t="shared" si="40"/>
        <v>#REF!</v>
      </c>
      <c r="T165" s="11" t="e">
        <f t="shared" si="41"/>
        <v>#REF!</v>
      </c>
      <c r="U165" s="13" t="e">
        <f t="shared" si="42"/>
        <v>#REF!</v>
      </c>
      <c r="V165" s="11" t="e">
        <f t="shared" si="43"/>
        <v>#REF!</v>
      </c>
      <c r="Z165" s="39" t="e">
        <f t="shared" si="44"/>
        <v>#REF!</v>
      </c>
    </row>
    <row r="166" spans="1:26" x14ac:dyDescent="0.25">
      <c r="A166" s="7">
        <v>5507170</v>
      </c>
      <c r="B166" s="17" t="s">
        <v>286</v>
      </c>
      <c r="C166" s="17" t="s">
        <v>392</v>
      </c>
      <c r="D166" s="15">
        <v>2</v>
      </c>
      <c r="E166" s="16" t="s">
        <v>393</v>
      </c>
      <c r="F166" s="11">
        <v>58577</v>
      </c>
      <c r="G166" s="12">
        <f t="shared" si="30"/>
        <v>3.0994539570312831E-4</v>
      </c>
      <c r="I166" s="13" t="e">
        <f>G166*#REF!</f>
        <v>#REF!</v>
      </c>
      <c r="J166" s="11" t="e">
        <f t="shared" si="32"/>
        <v>#REF!</v>
      </c>
      <c r="K166" s="11" t="e">
        <f t="shared" si="31"/>
        <v>#REF!</v>
      </c>
      <c r="L166" s="13" t="e">
        <f t="shared" si="33"/>
        <v>#REF!</v>
      </c>
      <c r="M166" s="11" t="e">
        <f t="shared" si="34"/>
        <v>#REF!</v>
      </c>
      <c r="N166" s="11" t="e">
        <f t="shared" si="35"/>
        <v>#REF!</v>
      </c>
      <c r="O166" s="11" t="e">
        <f t="shared" si="36"/>
        <v>#REF!</v>
      </c>
      <c r="P166" s="13" t="e">
        <f t="shared" si="37"/>
        <v>#REF!</v>
      </c>
      <c r="Q166" s="13" t="e">
        <f t="shared" si="38"/>
        <v>#REF!</v>
      </c>
      <c r="R166" s="11" t="e">
        <f t="shared" si="39"/>
        <v>#REF!</v>
      </c>
      <c r="S166" s="11" t="e">
        <f t="shared" si="40"/>
        <v>#REF!</v>
      </c>
      <c r="T166" s="11" t="e">
        <f t="shared" si="41"/>
        <v>#REF!</v>
      </c>
      <c r="U166" s="13" t="e">
        <f t="shared" si="42"/>
        <v>#REF!</v>
      </c>
      <c r="V166" s="11" t="e">
        <f t="shared" si="43"/>
        <v>#REF!</v>
      </c>
      <c r="Z166" s="39" t="e">
        <f t="shared" si="44"/>
        <v>#REF!</v>
      </c>
    </row>
    <row r="167" spans="1:26" x14ac:dyDescent="0.25">
      <c r="A167" s="7">
        <v>5507230</v>
      </c>
      <c r="B167" s="17" t="s">
        <v>12</v>
      </c>
      <c r="C167" s="17" t="s">
        <v>394</v>
      </c>
      <c r="D167" s="15">
        <v>2</v>
      </c>
      <c r="E167" s="16" t="s">
        <v>395</v>
      </c>
      <c r="F167" s="11">
        <v>32197</v>
      </c>
      <c r="G167" s="12">
        <f t="shared" si="30"/>
        <v>1.7036229075325848E-4</v>
      </c>
      <c r="I167" s="13" t="e">
        <f>G167*#REF!</f>
        <v>#REF!</v>
      </c>
      <c r="J167" s="11" t="e">
        <f t="shared" si="32"/>
        <v>#REF!</v>
      </c>
      <c r="K167" s="11" t="e">
        <f t="shared" si="31"/>
        <v>#REF!</v>
      </c>
      <c r="L167" s="13" t="e">
        <f t="shared" si="33"/>
        <v>#REF!</v>
      </c>
      <c r="M167" s="11" t="e">
        <f t="shared" si="34"/>
        <v>#REF!</v>
      </c>
      <c r="N167" s="11" t="e">
        <f t="shared" si="35"/>
        <v>#REF!</v>
      </c>
      <c r="O167" s="11" t="e">
        <f t="shared" si="36"/>
        <v>#REF!</v>
      </c>
      <c r="P167" s="13" t="e">
        <f t="shared" si="37"/>
        <v>#REF!</v>
      </c>
      <c r="Q167" s="13" t="e">
        <f t="shared" si="38"/>
        <v>#REF!</v>
      </c>
      <c r="R167" s="11" t="e">
        <f t="shared" si="39"/>
        <v>#REF!</v>
      </c>
      <c r="S167" s="11" t="e">
        <f t="shared" si="40"/>
        <v>#REF!</v>
      </c>
      <c r="T167" s="11" t="e">
        <f t="shared" si="41"/>
        <v>#REF!</v>
      </c>
      <c r="U167" s="13" t="e">
        <f t="shared" si="42"/>
        <v>#REF!</v>
      </c>
      <c r="V167" s="11" t="e">
        <f t="shared" si="43"/>
        <v>#REF!</v>
      </c>
      <c r="Z167" s="39" t="e">
        <f t="shared" si="44"/>
        <v>#REF!</v>
      </c>
    </row>
    <row r="168" spans="1:26" x14ac:dyDescent="0.25">
      <c r="A168" s="7">
        <v>5507290</v>
      </c>
      <c r="B168" s="17" t="s">
        <v>36</v>
      </c>
      <c r="C168" s="17" t="s">
        <v>396</v>
      </c>
      <c r="D168" s="15">
        <v>6</v>
      </c>
      <c r="E168" s="16" t="s">
        <v>397</v>
      </c>
      <c r="F168" s="11">
        <v>336596</v>
      </c>
      <c r="G168" s="12">
        <f t="shared" si="30"/>
        <v>1.7810126911943283E-3</v>
      </c>
      <c r="I168" s="13" t="e">
        <f>G168*#REF!</f>
        <v>#REF!</v>
      </c>
      <c r="J168" s="11" t="e">
        <f t="shared" si="32"/>
        <v>#REF!</v>
      </c>
      <c r="K168" s="11" t="e">
        <f t="shared" si="31"/>
        <v>#REF!</v>
      </c>
      <c r="L168" s="13" t="e">
        <f t="shared" si="33"/>
        <v>#REF!</v>
      </c>
      <c r="M168" s="11" t="e">
        <f t="shared" si="34"/>
        <v>#REF!</v>
      </c>
      <c r="N168" s="11" t="e">
        <f t="shared" si="35"/>
        <v>#REF!</v>
      </c>
      <c r="O168" s="11" t="e">
        <f t="shared" si="36"/>
        <v>#REF!</v>
      </c>
      <c r="P168" s="13" t="e">
        <f t="shared" si="37"/>
        <v>#REF!</v>
      </c>
      <c r="Q168" s="13" t="e">
        <f t="shared" si="38"/>
        <v>#REF!</v>
      </c>
      <c r="R168" s="11" t="e">
        <f t="shared" si="39"/>
        <v>#REF!</v>
      </c>
      <c r="S168" s="11" t="e">
        <f t="shared" si="40"/>
        <v>#REF!</v>
      </c>
      <c r="T168" s="11" t="e">
        <f t="shared" si="41"/>
        <v>#REF!</v>
      </c>
      <c r="U168" s="13" t="e">
        <f t="shared" si="42"/>
        <v>#REF!</v>
      </c>
      <c r="V168" s="11" t="e">
        <f t="shared" si="43"/>
        <v>#REF!</v>
      </c>
      <c r="Z168" s="39" t="e">
        <f t="shared" si="44"/>
        <v>#REF!</v>
      </c>
    </row>
    <row r="169" spans="1:26" x14ac:dyDescent="0.25">
      <c r="A169" s="7">
        <v>5507320</v>
      </c>
      <c r="B169" s="17" t="s">
        <v>127</v>
      </c>
      <c r="C169" s="17" t="s">
        <v>398</v>
      </c>
      <c r="D169" s="15">
        <v>1</v>
      </c>
      <c r="E169" s="16" t="s">
        <v>399</v>
      </c>
      <c r="F169" s="11">
        <v>6076315</v>
      </c>
      <c r="G169" s="12">
        <f t="shared" si="30"/>
        <v>3.2151285608546937E-2</v>
      </c>
      <c r="I169" s="13" t="e">
        <f>G169*#REF!</f>
        <v>#REF!</v>
      </c>
      <c r="J169" s="11" t="e">
        <f t="shared" si="32"/>
        <v>#REF!</v>
      </c>
      <c r="K169" s="11" t="e">
        <f t="shared" si="31"/>
        <v>#REF!</v>
      </c>
      <c r="L169" s="13" t="e">
        <f t="shared" si="33"/>
        <v>#REF!</v>
      </c>
      <c r="M169" s="11" t="e">
        <f t="shared" si="34"/>
        <v>#REF!</v>
      </c>
      <c r="N169" s="11" t="e">
        <f t="shared" si="35"/>
        <v>#REF!</v>
      </c>
      <c r="O169" s="11" t="e">
        <f t="shared" si="36"/>
        <v>#REF!</v>
      </c>
      <c r="P169" s="13" t="e">
        <f t="shared" si="37"/>
        <v>#REF!</v>
      </c>
      <c r="Q169" s="13" t="e">
        <f t="shared" si="38"/>
        <v>#REF!</v>
      </c>
      <c r="R169" s="11" t="e">
        <f t="shared" si="39"/>
        <v>#REF!</v>
      </c>
      <c r="S169" s="11" t="e">
        <f t="shared" si="40"/>
        <v>#REF!</v>
      </c>
      <c r="T169" s="11" t="e">
        <f t="shared" si="41"/>
        <v>#REF!</v>
      </c>
      <c r="U169" s="13" t="e">
        <f t="shared" si="42"/>
        <v>#REF!</v>
      </c>
      <c r="V169" s="11" t="e">
        <f t="shared" si="43"/>
        <v>#REF!</v>
      </c>
      <c r="Z169" s="39" t="e">
        <f>ROUND(U169,0)</f>
        <v>#REF!</v>
      </c>
    </row>
    <row r="170" spans="1:26" x14ac:dyDescent="0.25">
      <c r="A170" s="7">
        <v>5503510</v>
      </c>
      <c r="B170" s="17" t="s">
        <v>45</v>
      </c>
      <c r="C170" s="17" t="s">
        <v>400</v>
      </c>
      <c r="D170" s="15">
        <v>1</v>
      </c>
      <c r="E170" s="16" t="s">
        <v>401</v>
      </c>
      <c r="F170" s="11">
        <v>83795</v>
      </c>
      <c r="G170" s="12">
        <f t="shared" si="30"/>
        <v>4.433800712386028E-4</v>
      </c>
      <c r="I170" s="13" t="e">
        <f>G170*#REF!</f>
        <v>#REF!</v>
      </c>
      <c r="J170" s="11" t="e">
        <f t="shared" si="32"/>
        <v>#REF!</v>
      </c>
      <c r="K170" s="11" t="e">
        <f t="shared" si="31"/>
        <v>#REF!</v>
      </c>
      <c r="L170" s="13" t="e">
        <f t="shared" si="33"/>
        <v>#REF!</v>
      </c>
      <c r="M170" s="11" t="e">
        <f t="shared" si="34"/>
        <v>#REF!</v>
      </c>
      <c r="N170" s="11" t="e">
        <f t="shared" si="35"/>
        <v>#REF!</v>
      </c>
      <c r="O170" s="11" t="e">
        <f t="shared" si="36"/>
        <v>#REF!</v>
      </c>
      <c r="P170" s="13" t="e">
        <f t="shared" si="37"/>
        <v>#REF!</v>
      </c>
      <c r="Q170" s="13" t="e">
        <f t="shared" si="38"/>
        <v>#REF!</v>
      </c>
      <c r="R170" s="11" t="e">
        <f t="shared" si="39"/>
        <v>#REF!</v>
      </c>
      <c r="S170" s="11" t="e">
        <f t="shared" si="40"/>
        <v>#REF!</v>
      </c>
      <c r="T170" s="11" t="e">
        <f t="shared" si="41"/>
        <v>#REF!</v>
      </c>
      <c r="U170" s="13" t="e">
        <f t="shared" si="42"/>
        <v>#REF!</v>
      </c>
      <c r="V170" s="11" t="e">
        <f t="shared" si="43"/>
        <v>#REF!</v>
      </c>
      <c r="Z170" s="39" t="e">
        <f t="shared" si="44"/>
        <v>#REF!</v>
      </c>
    </row>
    <row r="171" spans="1:26" x14ac:dyDescent="0.25">
      <c r="A171" s="7">
        <v>5507380</v>
      </c>
      <c r="B171" s="17" t="s">
        <v>266</v>
      </c>
      <c r="C171" s="17" t="s">
        <v>402</v>
      </c>
      <c r="D171" s="15">
        <v>6</v>
      </c>
      <c r="E171" s="16" t="s">
        <v>403</v>
      </c>
      <c r="F171" s="11">
        <v>77832</v>
      </c>
      <c r="G171" s="12">
        <f t="shared" si="30"/>
        <v>4.1182836332290631E-4</v>
      </c>
      <c r="I171" s="13" t="e">
        <f>G171*#REF!</f>
        <v>#REF!</v>
      </c>
      <c r="J171" s="11" t="e">
        <f t="shared" si="32"/>
        <v>#REF!</v>
      </c>
      <c r="K171" s="11" t="e">
        <f t="shared" si="31"/>
        <v>#REF!</v>
      </c>
      <c r="L171" s="13" t="e">
        <f t="shared" si="33"/>
        <v>#REF!</v>
      </c>
      <c r="M171" s="11" t="e">
        <f t="shared" si="34"/>
        <v>#REF!</v>
      </c>
      <c r="N171" s="11" t="e">
        <f t="shared" si="35"/>
        <v>#REF!</v>
      </c>
      <c r="O171" s="11" t="e">
        <f t="shared" si="36"/>
        <v>#REF!</v>
      </c>
      <c r="P171" s="13" t="e">
        <f t="shared" si="37"/>
        <v>#REF!</v>
      </c>
      <c r="Q171" s="13" t="e">
        <f t="shared" si="38"/>
        <v>#REF!</v>
      </c>
      <c r="R171" s="11" t="e">
        <f t="shared" si="39"/>
        <v>#REF!</v>
      </c>
      <c r="S171" s="11" t="e">
        <f t="shared" si="40"/>
        <v>#REF!</v>
      </c>
      <c r="T171" s="11" t="e">
        <f t="shared" si="41"/>
        <v>#REF!</v>
      </c>
      <c r="U171" s="13" t="e">
        <f t="shared" si="42"/>
        <v>#REF!</v>
      </c>
      <c r="V171" s="11" t="e">
        <f t="shared" si="43"/>
        <v>#REF!</v>
      </c>
      <c r="Z171" s="39" t="e">
        <f t="shared" si="44"/>
        <v>#REF!</v>
      </c>
    </row>
    <row r="172" spans="1:26" x14ac:dyDescent="0.25">
      <c r="A172" s="7">
        <v>5507410</v>
      </c>
      <c r="B172" s="17" t="s">
        <v>15</v>
      </c>
      <c r="C172" s="17" t="s">
        <v>404</v>
      </c>
      <c r="D172" s="15">
        <v>7</v>
      </c>
      <c r="E172" s="16" t="s">
        <v>405</v>
      </c>
      <c r="F172" s="11">
        <v>88980</v>
      </c>
      <c r="G172" s="12">
        <f t="shared" si="30"/>
        <v>4.7081518872022052E-4</v>
      </c>
      <c r="I172" s="13" t="e">
        <f>G172*#REF!</f>
        <v>#REF!</v>
      </c>
      <c r="J172" s="11" t="e">
        <f t="shared" si="32"/>
        <v>#REF!</v>
      </c>
      <c r="K172" s="11" t="e">
        <f t="shared" si="31"/>
        <v>#REF!</v>
      </c>
      <c r="L172" s="13" t="e">
        <f t="shared" si="33"/>
        <v>#REF!</v>
      </c>
      <c r="M172" s="11" t="e">
        <f t="shared" si="34"/>
        <v>#REF!</v>
      </c>
      <c r="N172" s="11" t="e">
        <f t="shared" si="35"/>
        <v>#REF!</v>
      </c>
      <c r="O172" s="11" t="e">
        <f t="shared" si="36"/>
        <v>#REF!</v>
      </c>
      <c r="P172" s="13" t="e">
        <f t="shared" si="37"/>
        <v>#REF!</v>
      </c>
      <c r="Q172" s="13" t="e">
        <f t="shared" si="38"/>
        <v>#REF!</v>
      </c>
      <c r="R172" s="11" t="e">
        <f t="shared" si="39"/>
        <v>#REF!</v>
      </c>
      <c r="S172" s="11" t="e">
        <f t="shared" si="40"/>
        <v>#REF!</v>
      </c>
      <c r="T172" s="11" t="e">
        <f t="shared" si="41"/>
        <v>#REF!</v>
      </c>
      <c r="U172" s="13" t="e">
        <f t="shared" si="42"/>
        <v>#REF!</v>
      </c>
      <c r="V172" s="11" t="e">
        <f t="shared" si="43"/>
        <v>#REF!</v>
      </c>
      <c r="Z172" s="39" t="e">
        <f t="shared" si="44"/>
        <v>#REF!</v>
      </c>
    </row>
    <row r="173" spans="1:26" x14ac:dyDescent="0.25">
      <c r="A173" s="7">
        <v>5512540</v>
      </c>
      <c r="B173" s="17" t="s">
        <v>219</v>
      </c>
      <c r="C173" s="17" t="s">
        <v>406</v>
      </c>
      <c r="D173" s="15">
        <v>3</v>
      </c>
      <c r="E173" s="16" t="s">
        <v>407</v>
      </c>
      <c r="F173" s="11">
        <v>212839</v>
      </c>
      <c r="G173" s="12">
        <f t="shared" si="30"/>
        <v>1.1261837935718478E-3</v>
      </c>
      <c r="I173" s="13" t="e">
        <f>G173*#REF!</f>
        <v>#REF!</v>
      </c>
      <c r="J173" s="11" t="e">
        <f t="shared" si="32"/>
        <v>#REF!</v>
      </c>
      <c r="K173" s="11" t="e">
        <f t="shared" si="31"/>
        <v>#REF!</v>
      </c>
      <c r="L173" s="13" t="e">
        <f t="shared" si="33"/>
        <v>#REF!</v>
      </c>
      <c r="M173" s="11" t="e">
        <f t="shared" si="34"/>
        <v>#REF!</v>
      </c>
      <c r="N173" s="11" t="e">
        <f t="shared" si="35"/>
        <v>#REF!</v>
      </c>
      <c r="O173" s="11" t="e">
        <f t="shared" si="36"/>
        <v>#REF!</v>
      </c>
      <c r="P173" s="13" t="e">
        <f t="shared" si="37"/>
        <v>#REF!</v>
      </c>
      <c r="Q173" s="13" t="e">
        <f t="shared" si="38"/>
        <v>#REF!</v>
      </c>
      <c r="R173" s="11" t="e">
        <f t="shared" si="39"/>
        <v>#REF!</v>
      </c>
      <c r="S173" s="11" t="e">
        <f t="shared" si="40"/>
        <v>#REF!</v>
      </c>
      <c r="T173" s="11" t="e">
        <f t="shared" si="41"/>
        <v>#REF!</v>
      </c>
      <c r="U173" s="13" t="e">
        <f t="shared" si="42"/>
        <v>#REF!</v>
      </c>
      <c r="V173" s="11" t="e">
        <f t="shared" si="43"/>
        <v>#REF!</v>
      </c>
      <c r="Z173" s="39" t="e">
        <f t="shared" si="44"/>
        <v>#REF!</v>
      </c>
    </row>
    <row r="174" spans="1:26" x14ac:dyDescent="0.25">
      <c r="A174" s="7">
        <v>5507440</v>
      </c>
      <c r="B174" s="17" t="s">
        <v>408</v>
      </c>
      <c r="C174" s="17" t="s">
        <v>409</v>
      </c>
      <c r="D174" s="15">
        <v>7</v>
      </c>
      <c r="E174" s="16" t="s">
        <v>410</v>
      </c>
      <c r="F174" s="11">
        <v>87091</v>
      </c>
      <c r="G174" s="12">
        <f t="shared" si="30"/>
        <v>4.6082002248631969E-4</v>
      </c>
      <c r="I174" s="13" t="e">
        <f>G174*#REF!</f>
        <v>#REF!</v>
      </c>
      <c r="J174" s="11" t="e">
        <f t="shared" si="32"/>
        <v>#REF!</v>
      </c>
      <c r="K174" s="11" t="e">
        <f t="shared" si="31"/>
        <v>#REF!</v>
      </c>
      <c r="L174" s="13" t="e">
        <f t="shared" si="33"/>
        <v>#REF!</v>
      </c>
      <c r="M174" s="11" t="e">
        <f t="shared" si="34"/>
        <v>#REF!</v>
      </c>
      <c r="N174" s="11" t="e">
        <f t="shared" si="35"/>
        <v>#REF!</v>
      </c>
      <c r="O174" s="11" t="e">
        <f t="shared" si="36"/>
        <v>#REF!</v>
      </c>
      <c r="P174" s="13" t="e">
        <f t="shared" si="37"/>
        <v>#REF!</v>
      </c>
      <c r="Q174" s="13" t="e">
        <f t="shared" si="38"/>
        <v>#REF!</v>
      </c>
      <c r="R174" s="11" t="e">
        <f t="shared" si="39"/>
        <v>#REF!</v>
      </c>
      <c r="S174" s="11" t="e">
        <f t="shared" si="40"/>
        <v>#REF!</v>
      </c>
      <c r="T174" s="11" t="e">
        <f t="shared" si="41"/>
        <v>#REF!</v>
      </c>
      <c r="U174" s="13" t="e">
        <f t="shared" si="42"/>
        <v>#REF!</v>
      </c>
      <c r="V174" s="11" t="e">
        <f t="shared" si="43"/>
        <v>#REF!</v>
      </c>
      <c r="Z174" s="39" t="e">
        <f t="shared" si="44"/>
        <v>#REF!</v>
      </c>
    </row>
    <row r="175" spans="1:26" x14ac:dyDescent="0.25">
      <c r="A175" s="7">
        <v>5507470</v>
      </c>
      <c r="B175" s="17" t="s">
        <v>36</v>
      </c>
      <c r="C175" s="17" t="s">
        <v>411</v>
      </c>
      <c r="D175" s="15">
        <v>6</v>
      </c>
      <c r="E175" s="16" t="s">
        <v>412</v>
      </c>
      <c r="F175" s="11">
        <v>104670</v>
      </c>
      <c r="G175" s="12">
        <f t="shared" si="30"/>
        <v>5.5383485955659117E-4</v>
      </c>
      <c r="I175" s="13" t="e">
        <f>G175*#REF!</f>
        <v>#REF!</v>
      </c>
      <c r="J175" s="11" t="e">
        <f t="shared" si="32"/>
        <v>#REF!</v>
      </c>
      <c r="K175" s="11" t="e">
        <f t="shared" si="31"/>
        <v>#REF!</v>
      </c>
      <c r="L175" s="13" t="e">
        <f t="shared" si="33"/>
        <v>#REF!</v>
      </c>
      <c r="M175" s="11" t="e">
        <f t="shared" si="34"/>
        <v>#REF!</v>
      </c>
      <c r="N175" s="11" t="e">
        <f t="shared" si="35"/>
        <v>#REF!</v>
      </c>
      <c r="O175" s="11" t="e">
        <f t="shared" si="36"/>
        <v>#REF!</v>
      </c>
      <c r="P175" s="13" t="e">
        <f t="shared" si="37"/>
        <v>#REF!</v>
      </c>
      <c r="Q175" s="13" t="e">
        <f t="shared" si="38"/>
        <v>#REF!</v>
      </c>
      <c r="R175" s="11" t="e">
        <f t="shared" si="39"/>
        <v>#REF!</v>
      </c>
      <c r="S175" s="11" t="e">
        <f t="shared" si="40"/>
        <v>#REF!</v>
      </c>
      <c r="T175" s="11" t="e">
        <f t="shared" si="41"/>
        <v>#REF!</v>
      </c>
      <c r="U175" s="13" t="e">
        <f t="shared" si="42"/>
        <v>#REF!</v>
      </c>
      <c r="V175" s="11" t="e">
        <f t="shared" si="43"/>
        <v>#REF!</v>
      </c>
      <c r="Z175" s="39" t="e">
        <f t="shared" si="44"/>
        <v>#REF!</v>
      </c>
    </row>
    <row r="176" spans="1:26" x14ac:dyDescent="0.25">
      <c r="A176" s="7">
        <v>5507500</v>
      </c>
      <c r="B176" s="17" t="s">
        <v>165</v>
      </c>
      <c r="C176" s="17" t="s">
        <v>413</v>
      </c>
      <c r="D176" s="15">
        <v>7</v>
      </c>
      <c r="E176" s="16" t="s">
        <v>414</v>
      </c>
      <c r="F176" s="11">
        <v>8413</v>
      </c>
      <c r="G176" s="12">
        <f t="shared" si="30"/>
        <v>4.4515263909903516E-5</v>
      </c>
      <c r="I176" s="13" t="e">
        <f>G176*#REF!</f>
        <v>#REF!</v>
      </c>
      <c r="J176" s="11" t="e">
        <f t="shared" si="32"/>
        <v>#REF!</v>
      </c>
      <c r="K176" s="11" t="e">
        <f t="shared" si="31"/>
        <v>#REF!</v>
      </c>
      <c r="L176" s="13" t="e">
        <f t="shared" si="33"/>
        <v>#REF!</v>
      </c>
      <c r="M176" s="11" t="e">
        <f t="shared" si="34"/>
        <v>#REF!</v>
      </c>
      <c r="N176" s="11" t="e">
        <f t="shared" si="35"/>
        <v>#REF!</v>
      </c>
      <c r="O176" s="11" t="e">
        <f t="shared" si="36"/>
        <v>#REF!</v>
      </c>
      <c r="P176" s="13" t="e">
        <f t="shared" si="37"/>
        <v>#REF!</v>
      </c>
      <c r="Q176" s="13" t="e">
        <f t="shared" si="38"/>
        <v>#REF!</v>
      </c>
      <c r="R176" s="11" t="e">
        <f t="shared" si="39"/>
        <v>#REF!</v>
      </c>
      <c r="S176" s="11" t="e">
        <f t="shared" si="40"/>
        <v>#REF!</v>
      </c>
      <c r="T176" s="11" t="e">
        <f t="shared" si="41"/>
        <v>#REF!</v>
      </c>
      <c r="U176" s="13" t="e">
        <f t="shared" si="42"/>
        <v>#REF!</v>
      </c>
      <c r="V176" s="11" t="e">
        <f t="shared" si="43"/>
        <v>#REF!</v>
      </c>
      <c r="Z176" s="39" t="e">
        <f t="shared" si="44"/>
        <v>#REF!</v>
      </c>
    </row>
    <row r="177" spans="1:26" x14ac:dyDescent="0.25">
      <c r="A177" s="7">
        <v>5507530</v>
      </c>
      <c r="B177" s="17" t="s">
        <v>65</v>
      </c>
      <c r="C177" s="17" t="s">
        <v>415</v>
      </c>
      <c r="D177" s="15">
        <v>4</v>
      </c>
      <c r="E177" s="16" t="s">
        <v>416</v>
      </c>
      <c r="F177" s="11">
        <v>1389980</v>
      </c>
      <c r="G177" s="12">
        <f t="shared" si="30"/>
        <v>7.3547279840113743E-3</v>
      </c>
      <c r="I177" s="13" t="e">
        <f>G177*#REF!</f>
        <v>#REF!</v>
      </c>
      <c r="J177" s="11" t="e">
        <f t="shared" si="32"/>
        <v>#REF!</v>
      </c>
      <c r="K177" s="11" t="e">
        <f t="shared" si="31"/>
        <v>#REF!</v>
      </c>
      <c r="L177" s="13" t="e">
        <f t="shared" si="33"/>
        <v>#REF!</v>
      </c>
      <c r="M177" s="11" t="e">
        <f t="shared" si="34"/>
        <v>#REF!</v>
      </c>
      <c r="N177" s="11" t="e">
        <f t="shared" si="35"/>
        <v>#REF!</v>
      </c>
      <c r="O177" s="11" t="e">
        <f t="shared" si="36"/>
        <v>#REF!</v>
      </c>
      <c r="P177" s="13" t="e">
        <f t="shared" si="37"/>
        <v>#REF!</v>
      </c>
      <c r="Q177" s="13" t="e">
        <f t="shared" si="38"/>
        <v>#REF!</v>
      </c>
      <c r="R177" s="11" t="e">
        <f t="shared" si="39"/>
        <v>#REF!</v>
      </c>
      <c r="S177" s="11" t="e">
        <f t="shared" si="40"/>
        <v>#REF!</v>
      </c>
      <c r="T177" s="11" t="e">
        <f t="shared" si="41"/>
        <v>#REF!</v>
      </c>
      <c r="U177" s="13" t="e">
        <f t="shared" si="42"/>
        <v>#REF!</v>
      </c>
      <c r="V177" s="11" t="e">
        <f t="shared" si="43"/>
        <v>#REF!</v>
      </c>
      <c r="Z177" s="39" t="e">
        <f t="shared" si="44"/>
        <v>#REF!</v>
      </c>
    </row>
    <row r="178" spans="1:26" x14ac:dyDescent="0.25">
      <c r="A178" s="7">
        <v>5507560</v>
      </c>
      <c r="B178" s="17" t="s">
        <v>219</v>
      </c>
      <c r="C178" s="17" t="s">
        <v>417</v>
      </c>
      <c r="D178" s="15">
        <v>4</v>
      </c>
      <c r="E178" s="16" t="s">
        <v>418</v>
      </c>
      <c r="F178" s="11">
        <v>167852</v>
      </c>
      <c r="G178" s="12">
        <f t="shared" si="30"/>
        <v>8.8814644928148401E-4</v>
      </c>
      <c r="I178" s="13" t="e">
        <f>G178*#REF!</f>
        <v>#REF!</v>
      </c>
      <c r="J178" s="11" t="e">
        <f t="shared" si="32"/>
        <v>#REF!</v>
      </c>
      <c r="K178" s="11" t="e">
        <f t="shared" si="31"/>
        <v>#REF!</v>
      </c>
      <c r="L178" s="13" t="e">
        <f t="shared" si="33"/>
        <v>#REF!</v>
      </c>
      <c r="M178" s="11" t="e">
        <f t="shared" si="34"/>
        <v>#REF!</v>
      </c>
      <c r="N178" s="11" t="e">
        <f t="shared" si="35"/>
        <v>#REF!</v>
      </c>
      <c r="O178" s="11" t="e">
        <f t="shared" si="36"/>
        <v>#REF!</v>
      </c>
      <c r="P178" s="13" t="e">
        <f t="shared" si="37"/>
        <v>#REF!</v>
      </c>
      <c r="Q178" s="13" t="e">
        <f t="shared" si="38"/>
        <v>#REF!</v>
      </c>
      <c r="R178" s="11" t="e">
        <f t="shared" si="39"/>
        <v>#REF!</v>
      </c>
      <c r="S178" s="11" t="e">
        <f t="shared" si="40"/>
        <v>#REF!</v>
      </c>
      <c r="T178" s="11" t="e">
        <f t="shared" si="41"/>
        <v>#REF!</v>
      </c>
      <c r="U178" s="13" t="e">
        <f t="shared" si="42"/>
        <v>#REF!</v>
      </c>
      <c r="V178" s="11" t="e">
        <f t="shared" si="43"/>
        <v>#REF!</v>
      </c>
      <c r="Z178" s="39" t="e">
        <f t="shared" si="44"/>
        <v>#REF!</v>
      </c>
    </row>
    <row r="179" spans="1:26" x14ac:dyDescent="0.25">
      <c r="A179" s="7">
        <v>5504620</v>
      </c>
      <c r="B179" s="17" t="s">
        <v>419</v>
      </c>
      <c r="C179" s="17" t="s">
        <v>420</v>
      </c>
      <c r="D179" s="15">
        <v>9</v>
      </c>
      <c r="E179" s="16" t="s">
        <v>421</v>
      </c>
      <c r="F179" s="11">
        <v>358606</v>
      </c>
      <c r="G179" s="12">
        <f t="shared" si="30"/>
        <v>1.8974730452484085E-3</v>
      </c>
      <c r="I179" s="13" t="e">
        <f>G179*#REF!</f>
        <v>#REF!</v>
      </c>
      <c r="J179" s="11" t="e">
        <f t="shared" si="32"/>
        <v>#REF!</v>
      </c>
      <c r="K179" s="11" t="e">
        <f t="shared" si="31"/>
        <v>#REF!</v>
      </c>
      <c r="L179" s="13" t="e">
        <f t="shared" si="33"/>
        <v>#REF!</v>
      </c>
      <c r="M179" s="11" t="e">
        <f t="shared" si="34"/>
        <v>#REF!</v>
      </c>
      <c r="N179" s="11" t="e">
        <f t="shared" si="35"/>
        <v>#REF!</v>
      </c>
      <c r="O179" s="11" t="e">
        <f t="shared" si="36"/>
        <v>#REF!</v>
      </c>
      <c r="P179" s="13" t="e">
        <f t="shared" si="37"/>
        <v>#REF!</v>
      </c>
      <c r="Q179" s="13" t="e">
        <f t="shared" si="38"/>
        <v>#REF!</v>
      </c>
      <c r="R179" s="11" t="e">
        <f t="shared" si="39"/>
        <v>#REF!</v>
      </c>
      <c r="S179" s="11" t="e">
        <f t="shared" si="40"/>
        <v>#REF!</v>
      </c>
      <c r="T179" s="11" t="e">
        <f t="shared" si="41"/>
        <v>#REF!</v>
      </c>
      <c r="U179" s="13" t="e">
        <f t="shared" si="42"/>
        <v>#REF!</v>
      </c>
      <c r="V179" s="11" t="e">
        <f t="shared" si="43"/>
        <v>#REF!</v>
      </c>
      <c r="Z179" s="39" t="e">
        <f t="shared" si="44"/>
        <v>#REF!</v>
      </c>
    </row>
    <row r="180" spans="1:26" x14ac:dyDescent="0.25">
      <c r="A180" s="7">
        <v>5507590</v>
      </c>
      <c r="B180" s="17" t="s">
        <v>140</v>
      </c>
      <c r="C180" s="17" t="s">
        <v>422</v>
      </c>
      <c r="D180" s="15">
        <v>10</v>
      </c>
      <c r="E180" s="16" t="s">
        <v>423</v>
      </c>
      <c r="F180" s="11">
        <v>215122</v>
      </c>
      <c r="G180" s="12">
        <f t="shared" si="30"/>
        <v>1.1382637112595107E-3</v>
      </c>
      <c r="I180" s="13" t="e">
        <f>G180*#REF!</f>
        <v>#REF!</v>
      </c>
      <c r="J180" s="11" t="e">
        <f t="shared" si="32"/>
        <v>#REF!</v>
      </c>
      <c r="K180" s="11" t="e">
        <f t="shared" si="31"/>
        <v>#REF!</v>
      </c>
      <c r="L180" s="13" t="e">
        <f t="shared" si="33"/>
        <v>#REF!</v>
      </c>
      <c r="M180" s="11" t="e">
        <f t="shared" si="34"/>
        <v>#REF!</v>
      </c>
      <c r="N180" s="11" t="e">
        <f t="shared" si="35"/>
        <v>#REF!</v>
      </c>
      <c r="O180" s="11" t="e">
        <f t="shared" si="36"/>
        <v>#REF!</v>
      </c>
      <c r="P180" s="13" t="e">
        <f t="shared" si="37"/>
        <v>#REF!</v>
      </c>
      <c r="Q180" s="13" t="e">
        <f t="shared" si="38"/>
        <v>#REF!</v>
      </c>
      <c r="R180" s="11" t="e">
        <f t="shared" si="39"/>
        <v>#REF!</v>
      </c>
      <c r="S180" s="11" t="e">
        <f t="shared" si="40"/>
        <v>#REF!</v>
      </c>
      <c r="T180" s="11" t="e">
        <f t="shared" si="41"/>
        <v>#REF!</v>
      </c>
      <c r="U180" s="13" t="e">
        <f t="shared" si="42"/>
        <v>#REF!</v>
      </c>
      <c r="V180" s="11" t="e">
        <f t="shared" si="43"/>
        <v>#REF!</v>
      </c>
      <c r="Z180" s="39" t="e">
        <f t="shared" si="44"/>
        <v>#REF!</v>
      </c>
    </row>
    <row r="181" spans="1:26" x14ac:dyDescent="0.25">
      <c r="A181" s="7">
        <v>5500013</v>
      </c>
      <c r="B181" s="17" t="s">
        <v>45</v>
      </c>
      <c r="C181" s="17" t="s">
        <v>424</v>
      </c>
      <c r="D181" s="15">
        <v>1</v>
      </c>
      <c r="E181" s="16" t="s">
        <v>425</v>
      </c>
      <c r="F181" s="11">
        <v>19155</v>
      </c>
      <c r="G181" s="12">
        <f t="shared" si="30"/>
        <v>1.0135384288532056E-4</v>
      </c>
      <c r="I181" s="13" t="e">
        <f>G181*#REF!</f>
        <v>#REF!</v>
      </c>
      <c r="J181" s="11" t="e">
        <f t="shared" si="32"/>
        <v>#REF!</v>
      </c>
      <c r="K181" s="11" t="e">
        <f t="shared" si="31"/>
        <v>#REF!</v>
      </c>
      <c r="L181" s="13" t="e">
        <f t="shared" si="33"/>
        <v>#REF!</v>
      </c>
      <c r="M181" s="11" t="e">
        <f t="shared" si="34"/>
        <v>#REF!</v>
      </c>
      <c r="N181" s="11" t="e">
        <f t="shared" si="35"/>
        <v>#REF!</v>
      </c>
      <c r="O181" s="11" t="e">
        <f t="shared" si="36"/>
        <v>#REF!</v>
      </c>
      <c r="P181" s="13" t="e">
        <f t="shared" si="37"/>
        <v>#REF!</v>
      </c>
      <c r="Q181" s="13" t="e">
        <f t="shared" si="38"/>
        <v>#REF!</v>
      </c>
      <c r="R181" s="11" t="e">
        <f t="shared" si="39"/>
        <v>#REF!</v>
      </c>
      <c r="S181" s="11" t="e">
        <f t="shared" si="40"/>
        <v>#REF!</v>
      </c>
      <c r="T181" s="11" t="e">
        <f t="shared" si="41"/>
        <v>#REF!</v>
      </c>
      <c r="U181" s="13" t="e">
        <f t="shared" si="42"/>
        <v>#REF!</v>
      </c>
      <c r="V181" s="11" t="e">
        <f t="shared" si="43"/>
        <v>#REF!</v>
      </c>
      <c r="Z181" s="39" t="e">
        <f t="shared" si="44"/>
        <v>#REF!</v>
      </c>
    </row>
    <row r="182" spans="1:26" x14ac:dyDescent="0.25">
      <c r="A182" s="7">
        <v>5507620</v>
      </c>
      <c r="B182" s="17" t="s">
        <v>101</v>
      </c>
      <c r="C182" s="17" t="s">
        <v>426</v>
      </c>
      <c r="D182" s="15">
        <v>2</v>
      </c>
      <c r="E182" s="16" t="s">
        <v>427</v>
      </c>
      <c r="F182" s="11">
        <v>309064</v>
      </c>
      <c r="G182" s="12">
        <f t="shared" si="30"/>
        <v>1.6353340693035089E-3</v>
      </c>
      <c r="I182" s="13" t="e">
        <f>G182*#REF!</f>
        <v>#REF!</v>
      </c>
      <c r="J182" s="11" t="e">
        <f t="shared" si="32"/>
        <v>#REF!</v>
      </c>
      <c r="K182" s="11" t="e">
        <f t="shared" si="31"/>
        <v>#REF!</v>
      </c>
      <c r="L182" s="13" t="e">
        <f t="shared" si="33"/>
        <v>#REF!</v>
      </c>
      <c r="M182" s="11" t="e">
        <f t="shared" si="34"/>
        <v>#REF!</v>
      </c>
      <c r="N182" s="11" t="e">
        <f t="shared" si="35"/>
        <v>#REF!</v>
      </c>
      <c r="O182" s="11" t="e">
        <f t="shared" si="36"/>
        <v>#REF!</v>
      </c>
      <c r="P182" s="13" t="e">
        <f t="shared" si="37"/>
        <v>#REF!</v>
      </c>
      <c r="Q182" s="13" t="e">
        <f t="shared" si="38"/>
        <v>#REF!</v>
      </c>
      <c r="R182" s="11" t="e">
        <f t="shared" si="39"/>
        <v>#REF!</v>
      </c>
      <c r="S182" s="11" t="e">
        <f t="shared" si="40"/>
        <v>#REF!</v>
      </c>
      <c r="T182" s="11" t="e">
        <f t="shared" si="41"/>
        <v>#REF!</v>
      </c>
      <c r="U182" s="13" t="e">
        <f t="shared" si="42"/>
        <v>#REF!</v>
      </c>
      <c r="V182" s="11" t="e">
        <f t="shared" si="43"/>
        <v>#REF!</v>
      </c>
      <c r="Z182" s="39" t="e">
        <f t="shared" si="44"/>
        <v>#REF!</v>
      </c>
    </row>
    <row r="183" spans="1:26" x14ac:dyDescent="0.25">
      <c r="A183" s="7">
        <v>5507650</v>
      </c>
      <c r="B183" s="17" t="s">
        <v>101</v>
      </c>
      <c r="C183" s="17" t="s">
        <v>428</v>
      </c>
      <c r="D183" s="15">
        <v>2</v>
      </c>
      <c r="E183" s="16" t="s">
        <v>429</v>
      </c>
      <c r="F183" s="11">
        <v>152786</v>
      </c>
      <c r="G183" s="12">
        <f t="shared" si="30"/>
        <v>8.0842851678812773E-4</v>
      </c>
      <c r="I183" s="13" t="e">
        <f>G183*#REF!</f>
        <v>#REF!</v>
      </c>
      <c r="J183" s="11" t="e">
        <f t="shared" si="32"/>
        <v>#REF!</v>
      </c>
      <c r="K183" s="11" t="e">
        <f t="shared" si="31"/>
        <v>#REF!</v>
      </c>
      <c r="L183" s="13" t="e">
        <f t="shared" si="33"/>
        <v>#REF!</v>
      </c>
      <c r="M183" s="11" t="e">
        <f t="shared" si="34"/>
        <v>#REF!</v>
      </c>
      <c r="N183" s="11" t="e">
        <f t="shared" si="35"/>
        <v>#REF!</v>
      </c>
      <c r="O183" s="11" t="e">
        <f t="shared" si="36"/>
        <v>#REF!</v>
      </c>
      <c r="P183" s="13" t="e">
        <f t="shared" si="37"/>
        <v>#REF!</v>
      </c>
      <c r="Q183" s="13" t="e">
        <f t="shared" si="38"/>
        <v>#REF!</v>
      </c>
      <c r="R183" s="11" t="e">
        <f t="shared" si="39"/>
        <v>#REF!</v>
      </c>
      <c r="S183" s="11" t="e">
        <f t="shared" si="40"/>
        <v>#REF!</v>
      </c>
      <c r="T183" s="11" t="e">
        <f t="shared" si="41"/>
        <v>#REF!</v>
      </c>
      <c r="U183" s="13" t="e">
        <f t="shared" si="42"/>
        <v>#REF!</v>
      </c>
      <c r="V183" s="11" t="e">
        <f t="shared" si="43"/>
        <v>#REF!</v>
      </c>
      <c r="Z183" s="39" t="e">
        <f t="shared" si="44"/>
        <v>#REF!</v>
      </c>
    </row>
    <row r="184" spans="1:26" x14ac:dyDescent="0.25">
      <c r="A184" s="7">
        <v>5507680</v>
      </c>
      <c r="B184" s="17" t="s">
        <v>113</v>
      </c>
      <c r="C184" s="17" t="s">
        <v>430</v>
      </c>
      <c r="D184" s="15">
        <v>10</v>
      </c>
      <c r="E184" s="16" t="s">
        <v>431</v>
      </c>
      <c r="F184" s="11">
        <v>123890</v>
      </c>
      <c r="G184" s="12">
        <f t="shared" si="30"/>
        <v>6.5553263351930907E-4</v>
      </c>
      <c r="I184" s="13" t="e">
        <f>G184*#REF!</f>
        <v>#REF!</v>
      </c>
      <c r="J184" s="11" t="e">
        <f t="shared" si="32"/>
        <v>#REF!</v>
      </c>
      <c r="K184" s="11" t="e">
        <f t="shared" si="31"/>
        <v>#REF!</v>
      </c>
      <c r="L184" s="13" t="e">
        <f t="shared" si="33"/>
        <v>#REF!</v>
      </c>
      <c r="M184" s="11" t="e">
        <f t="shared" si="34"/>
        <v>#REF!</v>
      </c>
      <c r="N184" s="11" t="e">
        <f t="shared" si="35"/>
        <v>#REF!</v>
      </c>
      <c r="O184" s="11" t="e">
        <f t="shared" si="36"/>
        <v>#REF!</v>
      </c>
      <c r="P184" s="13" t="e">
        <f t="shared" si="37"/>
        <v>#REF!</v>
      </c>
      <c r="Q184" s="13" t="e">
        <f t="shared" si="38"/>
        <v>#REF!</v>
      </c>
      <c r="R184" s="11" t="e">
        <f t="shared" si="39"/>
        <v>#REF!</v>
      </c>
      <c r="S184" s="11" t="e">
        <f t="shared" si="40"/>
        <v>#REF!</v>
      </c>
      <c r="T184" s="11" t="e">
        <f t="shared" si="41"/>
        <v>#REF!</v>
      </c>
      <c r="U184" s="13" t="e">
        <f t="shared" si="42"/>
        <v>#REF!</v>
      </c>
      <c r="V184" s="11" t="e">
        <f t="shared" si="43"/>
        <v>#REF!</v>
      </c>
      <c r="Z184" s="39" t="e">
        <f t="shared" si="44"/>
        <v>#REF!</v>
      </c>
    </row>
    <row r="185" spans="1:26" x14ac:dyDescent="0.25">
      <c r="A185" s="7">
        <v>5507710</v>
      </c>
      <c r="B185" s="17" t="s">
        <v>286</v>
      </c>
      <c r="C185" s="17" t="s">
        <v>432</v>
      </c>
      <c r="D185" s="15">
        <v>2</v>
      </c>
      <c r="E185" s="16" t="s">
        <v>433</v>
      </c>
      <c r="F185" s="11">
        <v>93785</v>
      </c>
      <c r="G185" s="12">
        <f t="shared" si="30"/>
        <v>4.9623963221089994E-4</v>
      </c>
      <c r="I185" s="13" t="e">
        <f>G185*#REF!</f>
        <v>#REF!</v>
      </c>
      <c r="J185" s="11" t="e">
        <f t="shared" si="32"/>
        <v>#REF!</v>
      </c>
      <c r="K185" s="11" t="e">
        <f t="shared" si="31"/>
        <v>#REF!</v>
      </c>
      <c r="L185" s="13" t="e">
        <f t="shared" si="33"/>
        <v>#REF!</v>
      </c>
      <c r="M185" s="11" t="e">
        <f t="shared" si="34"/>
        <v>#REF!</v>
      </c>
      <c r="N185" s="11" t="e">
        <f t="shared" si="35"/>
        <v>#REF!</v>
      </c>
      <c r="O185" s="11" t="e">
        <f t="shared" si="36"/>
        <v>#REF!</v>
      </c>
      <c r="P185" s="13" t="e">
        <f t="shared" si="37"/>
        <v>#REF!</v>
      </c>
      <c r="Q185" s="13" t="e">
        <f t="shared" si="38"/>
        <v>#REF!</v>
      </c>
      <c r="R185" s="11" t="e">
        <f t="shared" si="39"/>
        <v>#REF!</v>
      </c>
      <c r="S185" s="11" t="e">
        <f t="shared" si="40"/>
        <v>#REF!</v>
      </c>
      <c r="T185" s="11" t="e">
        <f t="shared" si="41"/>
        <v>#REF!</v>
      </c>
      <c r="U185" s="13" t="e">
        <f t="shared" si="42"/>
        <v>#REF!</v>
      </c>
      <c r="V185" s="11" t="e">
        <f t="shared" si="43"/>
        <v>#REF!</v>
      </c>
      <c r="Z185" s="39" t="e">
        <f t="shared" si="44"/>
        <v>#REF!</v>
      </c>
    </row>
    <row r="186" spans="1:26" x14ac:dyDescent="0.25">
      <c r="A186" s="7">
        <v>5509630</v>
      </c>
      <c r="B186" s="17" t="s">
        <v>434</v>
      </c>
      <c r="C186" s="17" t="s">
        <v>435</v>
      </c>
      <c r="D186" s="15">
        <v>9</v>
      </c>
      <c r="E186" s="16" t="s">
        <v>436</v>
      </c>
      <c r="F186" s="11">
        <v>142428</v>
      </c>
      <c r="G186" s="12">
        <f t="shared" si="30"/>
        <v>7.5362177679302725E-4</v>
      </c>
      <c r="I186" s="13" t="e">
        <f>G186*#REF!</f>
        <v>#REF!</v>
      </c>
      <c r="J186" s="11" t="e">
        <f t="shared" si="32"/>
        <v>#REF!</v>
      </c>
      <c r="K186" s="11" t="e">
        <f t="shared" si="31"/>
        <v>#REF!</v>
      </c>
      <c r="L186" s="13" t="e">
        <f t="shared" si="33"/>
        <v>#REF!</v>
      </c>
      <c r="M186" s="11" t="e">
        <f t="shared" si="34"/>
        <v>#REF!</v>
      </c>
      <c r="N186" s="11" t="e">
        <f t="shared" si="35"/>
        <v>#REF!</v>
      </c>
      <c r="O186" s="11" t="e">
        <f t="shared" si="36"/>
        <v>#REF!</v>
      </c>
      <c r="P186" s="13" t="e">
        <f t="shared" si="37"/>
        <v>#REF!</v>
      </c>
      <c r="Q186" s="13" t="e">
        <f t="shared" si="38"/>
        <v>#REF!</v>
      </c>
      <c r="R186" s="11" t="e">
        <f t="shared" si="39"/>
        <v>#REF!</v>
      </c>
      <c r="S186" s="11" t="e">
        <f t="shared" si="40"/>
        <v>#REF!</v>
      </c>
      <c r="T186" s="11" t="e">
        <f t="shared" si="41"/>
        <v>#REF!</v>
      </c>
      <c r="U186" s="13" t="e">
        <f t="shared" si="42"/>
        <v>#REF!</v>
      </c>
      <c r="V186" s="11" t="e">
        <f t="shared" si="43"/>
        <v>#REF!</v>
      </c>
      <c r="Z186" s="39" t="e">
        <f t="shared" si="44"/>
        <v>#REF!</v>
      </c>
    </row>
    <row r="187" spans="1:26" x14ac:dyDescent="0.25">
      <c r="A187" s="7">
        <v>5507770</v>
      </c>
      <c r="B187" s="17" t="s">
        <v>119</v>
      </c>
      <c r="C187" s="17" t="s">
        <v>437</v>
      </c>
      <c r="D187" s="15">
        <v>3</v>
      </c>
      <c r="E187" s="16" t="s">
        <v>438</v>
      </c>
      <c r="F187" s="11">
        <v>167947</v>
      </c>
      <c r="G187" s="12">
        <f t="shared" si="30"/>
        <v>8.886491177792186E-4</v>
      </c>
      <c r="I187" s="13" t="e">
        <f>G187*#REF!</f>
        <v>#REF!</v>
      </c>
      <c r="J187" s="11" t="e">
        <f t="shared" si="32"/>
        <v>#REF!</v>
      </c>
      <c r="K187" s="11" t="e">
        <f t="shared" si="31"/>
        <v>#REF!</v>
      </c>
      <c r="L187" s="13" t="e">
        <f t="shared" si="33"/>
        <v>#REF!</v>
      </c>
      <c r="M187" s="11" t="e">
        <f t="shared" si="34"/>
        <v>#REF!</v>
      </c>
      <c r="N187" s="11" t="e">
        <f t="shared" si="35"/>
        <v>#REF!</v>
      </c>
      <c r="O187" s="11" t="e">
        <f t="shared" si="36"/>
        <v>#REF!</v>
      </c>
      <c r="P187" s="13" t="e">
        <f t="shared" si="37"/>
        <v>#REF!</v>
      </c>
      <c r="Q187" s="13" t="e">
        <f t="shared" si="38"/>
        <v>#REF!</v>
      </c>
      <c r="R187" s="11" t="e">
        <f t="shared" si="39"/>
        <v>#REF!</v>
      </c>
      <c r="S187" s="11" t="e">
        <f t="shared" si="40"/>
        <v>#REF!</v>
      </c>
      <c r="T187" s="11" t="e">
        <f t="shared" si="41"/>
        <v>#REF!</v>
      </c>
      <c r="U187" s="13" t="e">
        <f t="shared" si="42"/>
        <v>#REF!</v>
      </c>
      <c r="V187" s="11" t="e">
        <f t="shared" si="43"/>
        <v>#REF!</v>
      </c>
      <c r="Z187" s="39" t="e">
        <f t="shared" si="44"/>
        <v>#REF!</v>
      </c>
    </row>
    <row r="188" spans="1:26" x14ac:dyDescent="0.25">
      <c r="A188" s="7">
        <v>5507830</v>
      </c>
      <c r="B188" s="17" t="s">
        <v>201</v>
      </c>
      <c r="C188" s="17" t="s">
        <v>439</v>
      </c>
      <c r="D188" s="15">
        <v>8</v>
      </c>
      <c r="E188" s="16" t="s">
        <v>440</v>
      </c>
      <c r="F188" s="11">
        <v>46361</v>
      </c>
      <c r="G188" s="12">
        <f t="shared" si="30"/>
        <v>2.4530751814180876E-4</v>
      </c>
      <c r="I188" s="13" t="e">
        <f>G188*#REF!</f>
        <v>#REF!</v>
      </c>
      <c r="J188" s="11" t="e">
        <f t="shared" si="32"/>
        <v>#REF!</v>
      </c>
      <c r="K188" s="11" t="e">
        <f t="shared" si="31"/>
        <v>#REF!</v>
      </c>
      <c r="L188" s="13" t="e">
        <f t="shared" si="33"/>
        <v>#REF!</v>
      </c>
      <c r="M188" s="11" t="e">
        <f t="shared" si="34"/>
        <v>#REF!</v>
      </c>
      <c r="N188" s="11" t="e">
        <f t="shared" si="35"/>
        <v>#REF!</v>
      </c>
      <c r="O188" s="11" t="e">
        <f t="shared" si="36"/>
        <v>#REF!</v>
      </c>
      <c r="P188" s="13" t="e">
        <f t="shared" si="37"/>
        <v>#REF!</v>
      </c>
      <c r="Q188" s="13" t="e">
        <f t="shared" si="38"/>
        <v>#REF!</v>
      </c>
      <c r="R188" s="11" t="e">
        <f t="shared" si="39"/>
        <v>#REF!</v>
      </c>
      <c r="S188" s="11" t="e">
        <f t="shared" si="40"/>
        <v>#REF!</v>
      </c>
      <c r="T188" s="11" t="e">
        <f t="shared" si="41"/>
        <v>#REF!</v>
      </c>
      <c r="U188" s="13" t="e">
        <f t="shared" si="42"/>
        <v>#REF!</v>
      </c>
      <c r="V188" s="11" t="e">
        <f t="shared" si="43"/>
        <v>#REF!</v>
      </c>
      <c r="Z188" s="39" t="e">
        <f t="shared" si="44"/>
        <v>#REF!</v>
      </c>
    </row>
    <row r="189" spans="1:26" x14ac:dyDescent="0.25">
      <c r="A189" s="7">
        <v>5507860</v>
      </c>
      <c r="B189" s="17" t="s">
        <v>308</v>
      </c>
      <c r="C189" s="17" t="s">
        <v>441</v>
      </c>
      <c r="D189" s="15">
        <v>8</v>
      </c>
      <c r="E189" s="16" t="s">
        <v>442</v>
      </c>
      <c r="F189" s="11">
        <v>46156</v>
      </c>
      <c r="G189" s="12">
        <f t="shared" si="30"/>
        <v>2.4422281243617101E-4</v>
      </c>
      <c r="I189" s="13" t="e">
        <f>G189*#REF!</f>
        <v>#REF!</v>
      </c>
      <c r="J189" s="11" t="e">
        <f t="shared" si="32"/>
        <v>#REF!</v>
      </c>
      <c r="K189" s="11" t="e">
        <f t="shared" si="31"/>
        <v>#REF!</v>
      </c>
      <c r="L189" s="13" t="e">
        <f t="shared" si="33"/>
        <v>#REF!</v>
      </c>
      <c r="M189" s="11" t="e">
        <f t="shared" si="34"/>
        <v>#REF!</v>
      </c>
      <c r="N189" s="11" t="e">
        <f t="shared" si="35"/>
        <v>#REF!</v>
      </c>
      <c r="O189" s="11" t="e">
        <f t="shared" si="36"/>
        <v>#REF!</v>
      </c>
      <c r="P189" s="13" t="e">
        <f t="shared" si="37"/>
        <v>#REF!</v>
      </c>
      <c r="Q189" s="13" t="e">
        <f t="shared" si="38"/>
        <v>#REF!</v>
      </c>
      <c r="R189" s="11" t="e">
        <f t="shared" si="39"/>
        <v>#REF!</v>
      </c>
      <c r="S189" s="11" t="e">
        <f t="shared" si="40"/>
        <v>#REF!</v>
      </c>
      <c r="T189" s="11" t="e">
        <f t="shared" si="41"/>
        <v>#REF!</v>
      </c>
      <c r="U189" s="13" t="e">
        <f t="shared" si="42"/>
        <v>#REF!</v>
      </c>
      <c r="V189" s="11" t="e">
        <f t="shared" si="43"/>
        <v>#REF!</v>
      </c>
      <c r="Z189" s="39" t="e">
        <f t="shared" si="44"/>
        <v>#REF!</v>
      </c>
    </row>
    <row r="190" spans="1:26" x14ac:dyDescent="0.25">
      <c r="A190" s="7">
        <v>5508040</v>
      </c>
      <c r="B190" s="17" t="s">
        <v>101</v>
      </c>
      <c r="C190" s="17" t="s">
        <v>443</v>
      </c>
      <c r="D190" s="15">
        <v>2</v>
      </c>
      <c r="E190" s="16" t="s">
        <v>444</v>
      </c>
      <c r="F190" s="11">
        <v>13384</v>
      </c>
      <c r="G190" s="12">
        <f t="shared" si="30"/>
        <v>7.0818054459782318E-5</v>
      </c>
      <c r="I190" s="13" t="e">
        <f>G190*#REF!</f>
        <v>#REF!</v>
      </c>
      <c r="J190" s="11" t="e">
        <f t="shared" si="32"/>
        <v>#REF!</v>
      </c>
      <c r="K190" s="11" t="e">
        <f t="shared" si="31"/>
        <v>#REF!</v>
      </c>
      <c r="L190" s="13" t="e">
        <f t="shared" si="33"/>
        <v>#REF!</v>
      </c>
      <c r="M190" s="11" t="e">
        <f t="shared" si="34"/>
        <v>#REF!</v>
      </c>
      <c r="N190" s="11" t="e">
        <f t="shared" si="35"/>
        <v>#REF!</v>
      </c>
      <c r="O190" s="11" t="e">
        <f t="shared" si="36"/>
        <v>#REF!</v>
      </c>
      <c r="P190" s="13" t="e">
        <f t="shared" si="37"/>
        <v>#REF!</v>
      </c>
      <c r="Q190" s="13" t="e">
        <f t="shared" si="38"/>
        <v>#REF!</v>
      </c>
      <c r="R190" s="11" t="e">
        <f t="shared" si="39"/>
        <v>#REF!</v>
      </c>
      <c r="S190" s="11" t="e">
        <f t="shared" si="40"/>
        <v>#REF!</v>
      </c>
      <c r="T190" s="11" t="e">
        <f t="shared" si="41"/>
        <v>#REF!</v>
      </c>
      <c r="U190" s="13" t="e">
        <f t="shared" si="42"/>
        <v>#REF!</v>
      </c>
      <c r="V190" s="11" t="e">
        <f t="shared" si="43"/>
        <v>#REF!</v>
      </c>
      <c r="Z190" s="39" t="e">
        <f t="shared" si="44"/>
        <v>#REF!</v>
      </c>
    </row>
    <row r="191" spans="1:26" x14ac:dyDescent="0.25">
      <c r="A191" s="7">
        <v>5508070</v>
      </c>
      <c r="B191" s="17" t="s">
        <v>101</v>
      </c>
      <c r="C191" s="17" t="s">
        <v>445</v>
      </c>
      <c r="D191" s="15">
        <v>2</v>
      </c>
      <c r="E191" s="16" t="s">
        <v>446</v>
      </c>
      <c r="F191" s="11">
        <v>1798</v>
      </c>
      <c r="G191" s="12">
        <f t="shared" si="30"/>
        <v>9.5136627255445764E-6</v>
      </c>
      <c r="I191" s="13" t="e">
        <f>G191*#REF!</f>
        <v>#REF!</v>
      </c>
      <c r="J191" s="11" t="e">
        <f t="shared" si="32"/>
        <v>#REF!</v>
      </c>
      <c r="K191" s="11" t="e">
        <f t="shared" si="31"/>
        <v>#REF!</v>
      </c>
      <c r="L191" s="13" t="e">
        <f t="shared" si="33"/>
        <v>#REF!</v>
      </c>
      <c r="M191" s="11" t="e">
        <f t="shared" si="34"/>
        <v>#REF!</v>
      </c>
      <c r="N191" s="11" t="e">
        <f t="shared" si="35"/>
        <v>#REF!</v>
      </c>
      <c r="O191" s="11" t="e">
        <f t="shared" si="36"/>
        <v>#REF!</v>
      </c>
      <c r="P191" s="13" t="e">
        <f t="shared" si="37"/>
        <v>#REF!</v>
      </c>
      <c r="Q191" s="13" t="e">
        <f t="shared" si="38"/>
        <v>#REF!</v>
      </c>
      <c r="R191" s="11" t="e">
        <f t="shared" si="39"/>
        <v>#REF!</v>
      </c>
      <c r="S191" s="11" t="e">
        <f t="shared" si="40"/>
        <v>#REF!</v>
      </c>
      <c r="T191" s="11" t="e">
        <f t="shared" si="41"/>
        <v>#REF!</v>
      </c>
      <c r="U191" s="13" t="e">
        <f t="shared" si="42"/>
        <v>#REF!</v>
      </c>
      <c r="V191" s="11" t="e">
        <f t="shared" si="43"/>
        <v>#REF!</v>
      </c>
      <c r="Z191" s="39" t="e">
        <f t="shared" si="44"/>
        <v>#REF!</v>
      </c>
    </row>
    <row r="192" spans="1:26" x14ac:dyDescent="0.25">
      <c r="A192" s="7">
        <v>5508160</v>
      </c>
      <c r="B192" s="17" t="s">
        <v>36</v>
      </c>
      <c r="C192" s="17" t="s">
        <v>447</v>
      </c>
      <c r="D192" s="15">
        <v>6</v>
      </c>
      <c r="E192" s="16" t="s">
        <v>448</v>
      </c>
      <c r="F192" s="11">
        <v>173609</v>
      </c>
      <c r="G192" s="12">
        <f t="shared" si="30"/>
        <v>9.1860816024419824E-4</v>
      </c>
      <c r="I192" s="13" t="e">
        <f>G192*#REF!</f>
        <v>#REF!</v>
      </c>
      <c r="J192" s="11" t="e">
        <f t="shared" si="32"/>
        <v>#REF!</v>
      </c>
      <c r="K192" s="11" t="e">
        <f t="shared" si="31"/>
        <v>#REF!</v>
      </c>
      <c r="L192" s="13" t="e">
        <f t="shared" si="33"/>
        <v>#REF!</v>
      </c>
      <c r="M192" s="11" t="e">
        <f t="shared" si="34"/>
        <v>#REF!</v>
      </c>
      <c r="N192" s="11" t="e">
        <f t="shared" si="35"/>
        <v>#REF!</v>
      </c>
      <c r="O192" s="11" t="e">
        <f t="shared" si="36"/>
        <v>#REF!</v>
      </c>
      <c r="P192" s="13" t="e">
        <f t="shared" si="37"/>
        <v>#REF!</v>
      </c>
      <c r="Q192" s="13" t="e">
        <f t="shared" si="38"/>
        <v>#REF!</v>
      </c>
      <c r="R192" s="11" t="e">
        <f t="shared" si="39"/>
        <v>#REF!</v>
      </c>
      <c r="S192" s="11" t="e">
        <f t="shared" si="40"/>
        <v>#REF!</v>
      </c>
      <c r="T192" s="11" t="e">
        <f t="shared" si="41"/>
        <v>#REF!</v>
      </c>
      <c r="U192" s="13" t="e">
        <f t="shared" si="42"/>
        <v>#REF!</v>
      </c>
      <c r="V192" s="11" t="e">
        <f t="shared" si="43"/>
        <v>#REF!</v>
      </c>
      <c r="Z192" s="39" t="e">
        <f t="shared" si="44"/>
        <v>#REF!</v>
      </c>
    </row>
    <row r="193" spans="1:26" x14ac:dyDescent="0.25">
      <c r="A193" s="7">
        <v>5508190</v>
      </c>
      <c r="B193" s="17" t="s">
        <v>150</v>
      </c>
      <c r="C193" s="17" t="s">
        <v>449</v>
      </c>
      <c r="D193" s="15">
        <v>5</v>
      </c>
      <c r="E193" s="16" t="s">
        <v>450</v>
      </c>
      <c r="F193" s="11">
        <v>116995</v>
      </c>
      <c r="G193" s="12">
        <f t="shared" si="30"/>
        <v>6.1904948307846925E-4</v>
      </c>
      <c r="I193" s="13" t="e">
        <f>G193*#REF!</f>
        <v>#REF!</v>
      </c>
      <c r="J193" s="11" t="e">
        <f t="shared" si="32"/>
        <v>#REF!</v>
      </c>
      <c r="K193" s="11" t="e">
        <f t="shared" si="31"/>
        <v>#REF!</v>
      </c>
      <c r="L193" s="13" t="e">
        <f t="shared" si="33"/>
        <v>#REF!</v>
      </c>
      <c r="M193" s="11" t="e">
        <f t="shared" si="34"/>
        <v>#REF!</v>
      </c>
      <c r="N193" s="11" t="e">
        <f t="shared" si="35"/>
        <v>#REF!</v>
      </c>
      <c r="O193" s="11" t="e">
        <f t="shared" si="36"/>
        <v>#REF!</v>
      </c>
      <c r="P193" s="13" t="e">
        <f t="shared" si="37"/>
        <v>#REF!</v>
      </c>
      <c r="Q193" s="13" t="e">
        <f t="shared" si="38"/>
        <v>#REF!</v>
      </c>
      <c r="R193" s="11" t="e">
        <f t="shared" si="39"/>
        <v>#REF!</v>
      </c>
      <c r="S193" s="11" t="e">
        <f t="shared" si="40"/>
        <v>#REF!</v>
      </c>
      <c r="T193" s="11" t="e">
        <f t="shared" si="41"/>
        <v>#REF!</v>
      </c>
      <c r="U193" s="13" t="e">
        <f t="shared" si="42"/>
        <v>#REF!</v>
      </c>
      <c r="V193" s="11" t="e">
        <f t="shared" si="43"/>
        <v>#REF!</v>
      </c>
      <c r="Z193" s="39" t="e">
        <f t="shared" si="44"/>
        <v>#REF!</v>
      </c>
    </row>
    <row r="194" spans="1:26" x14ac:dyDescent="0.25">
      <c r="A194" s="7">
        <v>5508220</v>
      </c>
      <c r="B194" s="17" t="s">
        <v>80</v>
      </c>
      <c r="C194" s="17" t="s">
        <v>451</v>
      </c>
      <c r="D194" s="15">
        <v>6</v>
      </c>
      <c r="E194" s="16" t="s">
        <v>452</v>
      </c>
      <c r="F194" s="11">
        <v>101646</v>
      </c>
      <c r="G194" s="12">
        <f t="shared" si="30"/>
        <v>5.3783412758659846E-4</v>
      </c>
      <c r="I194" s="13" t="e">
        <f>G194*#REF!</f>
        <v>#REF!</v>
      </c>
      <c r="J194" s="11" t="e">
        <f t="shared" si="32"/>
        <v>#REF!</v>
      </c>
      <c r="K194" s="11" t="e">
        <f t="shared" si="31"/>
        <v>#REF!</v>
      </c>
      <c r="L194" s="13" t="e">
        <f t="shared" si="33"/>
        <v>#REF!</v>
      </c>
      <c r="M194" s="11" t="e">
        <f t="shared" si="34"/>
        <v>#REF!</v>
      </c>
      <c r="N194" s="11" t="e">
        <f t="shared" si="35"/>
        <v>#REF!</v>
      </c>
      <c r="O194" s="11" t="e">
        <f t="shared" si="36"/>
        <v>#REF!</v>
      </c>
      <c r="P194" s="13" t="e">
        <f t="shared" si="37"/>
        <v>#REF!</v>
      </c>
      <c r="Q194" s="13" t="e">
        <f t="shared" si="38"/>
        <v>#REF!</v>
      </c>
      <c r="R194" s="11" t="e">
        <f t="shared" si="39"/>
        <v>#REF!</v>
      </c>
      <c r="S194" s="11" t="e">
        <f t="shared" si="40"/>
        <v>#REF!</v>
      </c>
      <c r="T194" s="11" t="e">
        <f t="shared" si="41"/>
        <v>#REF!</v>
      </c>
      <c r="U194" s="13" t="e">
        <f t="shared" si="42"/>
        <v>#REF!</v>
      </c>
      <c r="V194" s="11" t="e">
        <f t="shared" si="43"/>
        <v>#REF!</v>
      </c>
      <c r="Z194" s="39" t="e">
        <f t="shared" si="44"/>
        <v>#REF!</v>
      </c>
    </row>
    <row r="195" spans="1:26" x14ac:dyDescent="0.25">
      <c r="A195" s="7">
        <v>5508250</v>
      </c>
      <c r="B195" s="17" t="s">
        <v>6</v>
      </c>
      <c r="C195" s="17" t="s">
        <v>453</v>
      </c>
      <c r="D195" s="15">
        <v>10</v>
      </c>
      <c r="E195" s="16" t="s">
        <v>454</v>
      </c>
      <c r="F195" s="11">
        <v>245277</v>
      </c>
      <c r="G195" s="12">
        <f t="shared" si="30"/>
        <v>1.2978212749351486E-3</v>
      </c>
      <c r="I195" s="13" t="e">
        <f>G195*#REF!</f>
        <v>#REF!</v>
      </c>
      <c r="J195" s="11" t="e">
        <f t="shared" si="32"/>
        <v>#REF!</v>
      </c>
      <c r="K195" s="11" t="e">
        <f t="shared" si="31"/>
        <v>#REF!</v>
      </c>
      <c r="L195" s="13" t="e">
        <f t="shared" si="33"/>
        <v>#REF!</v>
      </c>
      <c r="M195" s="11" t="e">
        <f t="shared" si="34"/>
        <v>#REF!</v>
      </c>
      <c r="N195" s="11" t="e">
        <f t="shared" si="35"/>
        <v>#REF!</v>
      </c>
      <c r="O195" s="11" t="e">
        <f t="shared" si="36"/>
        <v>#REF!</v>
      </c>
      <c r="P195" s="13" t="e">
        <f t="shared" si="37"/>
        <v>#REF!</v>
      </c>
      <c r="Q195" s="13" t="e">
        <f t="shared" si="38"/>
        <v>#REF!</v>
      </c>
      <c r="R195" s="11" t="e">
        <f t="shared" si="39"/>
        <v>#REF!</v>
      </c>
      <c r="S195" s="11" t="e">
        <f t="shared" si="40"/>
        <v>#REF!</v>
      </c>
      <c r="T195" s="11" t="e">
        <f t="shared" si="41"/>
        <v>#REF!</v>
      </c>
      <c r="U195" s="13" t="e">
        <f t="shared" si="42"/>
        <v>#REF!</v>
      </c>
      <c r="V195" s="11" t="e">
        <f t="shared" si="43"/>
        <v>#REF!</v>
      </c>
      <c r="Z195" s="39" t="e">
        <f t="shared" si="44"/>
        <v>#REF!</v>
      </c>
    </row>
    <row r="196" spans="1:26" x14ac:dyDescent="0.25">
      <c r="A196" s="7">
        <v>5508280</v>
      </c>
      <c r="B196" s="17" t="s">
        <v>30</v>
      </c>
      <c r="C196" s="17" t="s">
        <v>455</v>
      </c>
      <c r="D196" s="15">
        <v>11</v>
      </c>
      <c r="E196" s="16" t="s">
        <v>456</v>
      </c>
      <c r="F196" s="11">
        <v>90385</v>
      </c>
      <c r="G196" s="12">
        <f t="shared" ref="G196:G259" si="45">F196/$F$447</f>
        <v>4.7824939123934738E-4</v>
      </c>
      <c r="I196" s="13" t="e">
        <f>G196*#REF!</f>
        <v>#REF!</v>
      </c>
      <c r="J196" s="11" t="e">
        <f t="shared" si="32"/>
        <v>#REF!</v>
      </c>
      <c r="K196" s="11" t="e">
        <f t="shared" si="31"/>
        <v>#REF!</v>
      </c>
      <c r="L196" s="13" t="e">
        <f t="shared" si="33"/>
        <v>#REF!</v>
      </c>
      <c r="M196" s="11" t="e">
        <f t="shared" si="34"/>
        <v>#REF!</v>
      </c>
      <c r="N196" s="11" t="e">
        <f t="shared" si="35"/>
        <v>#REF!</v>
      </c>
      <c r="O196" s="11" t="e">
        <f t="shared" si="36"/>
        <v>#REF!</v>
      </c>
      <c r="P196" s="13" t="e">
        <f t="shared" si="37"/>
        <v>#REF!</v>
      </c>
      <c r="Q196" s="13" t="e">
        <f t="shared" si="38"/>
        <v>#REF!</v>
      </c>
      <c r="R196" s="11" t="e">
        <f t="shared" si="39"/>
        <v>#REF!</v>
      </c>
      <c r="S196" s="11" t="e">
        <f t="shared" si="40"/>
        <v>#REF!</v>
      </c>
      <c r="T196" s="11" t="e">
        <f t="shared" si="41"/>
        <v>#REF!</v>
      </c>
      <c r="U196" s="13" t="e">
        <f t="shared" si="42"/>
        <v>#REF!</v>
      </c>
      <c r="V196" s="11" t="e">
        <f t="shared" si="43"/>
        <v>#REF!</v>
      </c>
      <c r="Z196" s="39" t="e">
        <f t="shared" si="44"/>
        <v>#REF!</v>
      </c>
    </row>
    <row r="197" spans="1:26" x14ac:dyDescent="0.25">
      <c r="A197" s="7">
        <v>5508340</v>
      </c>
      <c r="B197" s="17" t="s">
        <v>15</v>
      </c>
      <c r="C197" s="17" t="s">
        <v>457</v>
      </c>
      <c r="D197" s="15">
        <v>7</v>
      </c>
      <c r="E197" s="16" t="s">
        <v>458</v>
      </c>
      <c r="F197" s="11">
        <v>155561</v>
      </c>
      <c r="G197" s="12">
        <f t="shared" si="45"/>
        <v>8.2311172816932146E-4</v>
      </c>
      <c r="I197" s="13" t="e">
        <f>G197*#REF!</f>
        <v>#REF!</v>
      </c>
      <c r="J197" s="11" t="e">
        <f t="shared" ref="J197:J260" si="46">IF(AND(I197&lt;$E$1,I197&gt;0),$E$1,0)</f>
        <v>#REF!</v>
      </c>
      <c r="K197" s="11" t="e">
        <f t="shared" ref="K197:K260" si="47">IF(J197=0,I197,0)</f>
        <v>#REF!</v>
      </c>
      <c r="L197" s="13" t="e">
        <f t="shared" ref="L197:L260" si="48">(K197/$K$447)*($I$447-$J$447)</f>
        <v>#REF!</v>
      </c>
      <c r="M197" s="11" t="e">
        <f t="shared" si="34"/>
        <v>#REF!</v>
      </c>
      <c r="N197" s="11" t="e">
        <f t="shared" ref="N197:N260" si="49">IF(AND(M197&lt;$E$1,I197&gt;0),$E$1,0)</f>
        <v>#REF!</v>
      </c>
      <c r="O197" s="11" t="e">
        <f t="shared" si="36"/>
        <v>#REF!</v>
      </c>
      <c r="P197" s="13" t="e">
        <f t="shared" ref="P197:P260" si="50">(O197/$O$447)*($I$447-$J$447-$N$447)</f>
        <v>#REF!</v>
      </c>
      <c r="Q197" s="13" t="e">
        <f t="shared" si="38"/>
        <v>#REF!</v>
      </c>
      <c r="R197" s="11" t="e">
        <f t="shared" ref="R197:R260" si="51">IF(AND(Q197&lt;$E$1,I197&gt;0),$E$1,0)</f>
        <v>#REF!</v>
      </c>
      <c r="S197" s="11" t="e">
        <f t="shared" si="40"/>
        <v>#REF!</v>
      </c>
      <c r="T197" s="11" t="e">
        <f t="shared" ref="T197:T260" si="52">(S197/$S$447)*($I$447-$J$447-$N$447-$R$447)</f>
        <v>#REF!</v>
      </c>
      <c r="U197" s="13" t="e">
        <f t="shared" si="42"/>
        <v>#REF!</v>
      </c>
      <c r="V197" s="11" t="e">
        <f t="shared" ref="V197:V260" si="53">IF(AND(U197&lt;$E$1,I197&gt;0),$E$1,0)</f>
        <v>#REF!</v>
      </c>
      <c r="Z197" s="39" t="e">
        <f t="shared" si="44"/>
        <v>#REF!</v>
      </c>
    </row>
    <row r="198" spans="1:26" x14ac:dyDescent="0.25">
      <c r="A198" s="7">
        <v>5508520</v>
      </c>
      <c r="B198" s="17" t="s">
        <v>86</v>
      </c>
      <c r="C198" s="17" t="s">
        <v>459</v>
      </c>
      <c r="D198" s="15">
        <v>2</v>
      </c>
      <c r="E198" s="16" t="s">
        <v>460</v>
      </c>
      <c r="F198" s="11">
        <v>6325135</v>
      </c>
      <c r="G198" s="12">
        <f t="shared" si="45"/>
        <v>3.3467853772823915E-2</v>
      </c>
      <c r="I198" s="13" t="e">
        <f>G198*#REF!</f>
        <v>#REF!</v>
      </c>
      <c r="J198" s="11" t="e">
        <f t="shared" si="46"/>
        <v>#REF!</v>
      </c>
      <c r="K198" s="11" t="e">
        <f t="shared" si="47"/>
        <v>#REF!</v>
      </c>
      <c r="L198" s="13" t="e">
        <f t="shared" si="48"/>
        <v>#REF!</v>
      </c>
      <c r="M198" s="11" t="e">
        <f t="shared" ref="M198:M261" si="54">IF(L198=0,J198,L198)</f>
        <v>#REF!</v>
      </c>
      <c r="N198" s="11" t="e">
        <f t="shared" si="49"/>
        <v>#REF!</v>
      </c>
      <c r="O198" s="11" t="e">
        <f t="shared" ref="O198:O261" si="55">IF(N198+J198=0,M198,0)</f>
        <v>#REF!</v>
      </c>
      <c r="P198" s="13" t="e">
        <f t="shared" si="50"/>
        <v>#REF!</v>
      </c>
      <c r="Q198" s="13" t="e">
        <f t="shared" ref="Q198:Q261" si="56">J198+N198+P198</f>
        <v>#REF!</v>
      </c>
      <c r="R198" s="11" t="e">
        <f t="shared" si="51"/>
        <v>#REF!</v>
      </c>
      <c r="S198" s="11" t="e">
        <f t="shared" ref="S198:S261" si="57">IF(R198+N198+J198=0,Q198,0)</f>
        <v>#REF!</v>
      </c>
      <c r="T198" s="11" t="e">
        <f t="shared" si="52"/>
        <v>#REF!</v>
      </c>
      <c r="U198" s="13" t="e">
        <f t="shared" ref="U198:U261" si="58">J198+N198+R198+T198</f>
        <v>#REF!</v>
      </c>
      <c r="V198" s="11" t="e">
        <f t="shared" si="53"/>
        <v>#REF!</v>
      </c>
      <c r="Z198" s="39" t="e">
        <f>ROUND(U198,0)</f>
        <v>#REF!</v>
      </c>
    </row>
    <row r="199" spans="1:26" x14ac:dyDescent="0.25">
      <c r="A199" s="7">
        <v>5508550</v>
      </c>
      <c r="B199" s="17" t="s">
        <v>186</v>
      </c>
      <c r="C199" s="17" t="s">
        <v>461</v>
      </c>
      <c r="D199" s="15">
        <v>6</v>
      </c>
      <c r="E199" s="16" t="s">
        <v>462</v>
      </c>
      <c r="F199" s="11">
        <v>107144</v>
      </c>
      <c r="G199" s="12">
        <f t="shared" si="45"/>
        <v>5.6692540548706799E-4</v>
      </c>
      <c r="I199" s="13" t="e">
        <f>G199*#REF!</f>
        <v>#REF!</v>
      </c>
      <c r="J199" s="11" t="e">
        <f t="shared" si="46"/>
        <v>#REF!</v>
      </c>
      <c r="K199" s="11" t="e">
        <f t="shared" si="47"/>
        <v>#REF!</v>
      </c>
      <c r="L199" s="13" t="e">
        <f t="shared" si="48"/>
        <v>#REF!</v>
      </c>
      <c r="M199" s="11" t="e">
        <f t="shared" si="54"/>
        <v>#REF!</v>
      </c>
      <c r="N199" s="11" t="e">
        <f t="shared" si="49"/>
        <v>#REF!</v>
      </c>
      <c r="O199" s="11" t="e">
        <f t="shared" si="55"/>
        <v>#REF!</v>
      </c>
      <c r="P199" s="13" t="e">
        <f t="shared" si="50"/>
        <v>#REF!</v>
      </c>
      <c r="Q199" s="13" t="e">
        <f t="shared" si="56"/>
        <v>#REF!</v>
      </c>
      <c r="R199" s="11" t="e">
        <f t="shared" si="51"/>
        <v>#REF!</v>
      </c>
      <c r="S199" s="11" t="e">
        <f t="shared" si="57"/>
        <v>#REF!</v>
      </c>
      <c r="T199" s="11" t="e">
        <f t="shared" si="52"/>
        <v>#REF!</v>
      </c>
      <c r="U199" s="13" t="e">
        <f t="shared" si="58"/>
        <v>#REF!</v>
      </c>
      <c r="V199" s="11" t="e">
        <f t="shared" si="53"/>
        <v>#REF!</v>
      </c>
      <c r="Z199" s="39" t="e">
        <f t="shared" ref="Z199:Z262" si="59">ROUND(U199,0)</f>
        <v>#REF!</v>
      </c>
    </row>
    <row r="200" spans="1:26" x14ac:dyDescent="0.25">
      <c r="A200" s="7">
        <v>5508610</v>
      </c>
      <c r="B200" s="17" t="s">
        <v>408</v>
      </c>
      <c r="C200" s="17" t="s">
        <v>463</v>
      </c>
      <c r="D200" s="15">
        <v>7</v>
      </c>
      <c r="E200" s="16" t="s">
        <v>464</v>
      </c>
      <c r="F200" s="11">
        <v>1002842</v>
      </c>
      <c r="G200" s="12">
        <f t="shared" si="45"/>
        <v>5.3062850695275721E-3</v>
      </c>
      <c r="I200" s="13" t="e">
        <f>G200*#REF!</f>
        <v>#REF!</v>
      </c>
      <c r="J200" s="11" t="e">
        <f t="shared" si="46"/>
        <v>#REF!</v>
      </c>
      <c r="K200" s="11" t="e">
        <f t="shared" si="47"/>
        <v>#REF!</v>
      </c>
      <c r="L200" s="13" t="e">
        <f t="shared" si="48"/>
        <v>#REF!</v>
      </c>
      <c r="M200" s="11" t="e">
        <f t="shared" si="54"/>
        <v>#REF!</v>
      </c>
      <c r="N200" s="11" t="e">
        <f t="shared" si="49"/>
        <v>#REF!</v>
      </c>
      <c r="O200" s="11" t="e">
        <f t="shared" si="55"/>
        <v>#REF!</v>
      </c>
      <c r="P200" s="13" t="e">
        <f t="shared" si="50"/>
        <v>#REF!</v>
      </c>
      <c r="Q200" s="13" t="e">
        <f t="shared" si="56"/>
        <v>#REF!</v>
      </c>
      <c r="R200" s="11" t="e">
        <f t="shared" si="51"/>
        <v>#REF!</v>
      </c>
      <c r="S200" s="11" t="e">
        <f t="shared" si="57"/>
        <v>#REF!</v>
      </c>
      <c r="T200" s="11" t="e">
        <f t="shared" si="52"/>
        <v>#REF!</v>
      </c>
      <c r="U200" s="13" t="e">
        <f t="shared" si="58"/>
        <v>#REF!</v>
      </c>
      <c r="V200" s="11" t="e">
        <f t="shared" si="53"/>
        <v>#REF!</v>
      </c>
      <c r="Z200" s="39" t="e">
        <f t="shared" si="59"/>
        <v>#REF!</v>
      </c>
    </row>
    <row r="201" spans="1:26" x14ac:dyDescent="0.25">
      <c r="A201" s="7">
        <v>5504770</v>
      </c>
      <c r="B201" s="17" t="s">
        <v>137</v>
      </c>
      <c r="C201" s="17" t="s">
        <v>465</v>
      </c>
      <c r="D201" s="15">
        <v>1</v>
      </c>
      <c r="E201" s="16" t="s">
        <v>466</v>
      </c>
      <c r="F201" s="11">
        <v>36744</v>
      </c>
      <c r="G201" s="12">
        <f t="shared" si="45"/>
        <v>1.9442159242903778E-4</v>
      </c>
      <c r="I201" s="13" t="e">
        <f>G201*#REF!</f>
        <v>#REF!</v>
      </c>
      <c r="J201" s="11" t="e">
        <f t="shared" si="46"/>
        <v>#REF!</v>
      </c>
      <c r="K201" s="11" t="e">
        <f t="shared" si="47"/>
        <v>#REF!</v>
      </c>
      <c r="L201" s="13" t="e">
        <f t="shared" si="48"/>
        <v>#REF!</v>
      </c>
      <c r="M201" s="11" t="e">
        <f t="shared" si="54"/>
        <v>#REF!</v>
      </c>
      <c r="N201" s="11" t="e">
        <f t="shared" si="49"/>
        <v>#REF!</v>
      </c>
      <c r="O201" s="11" t="e">
        <f t="shared" si="55"/>
        <v>#REF!</v>
      </c>
      <c r="P201" s="13" t="e">
        <f t="shared" si="50"/>
        <v>#REF!</v>
      </c>
      <c r="Q201" s="13" t="e">
        <f t="shared" si="56"/>
        <v>#REF!</v>
      </c>
      <c r="R201" s="11" t="e">
        <f t="shared" si="51"/>
        <v>#REF!</v>
      </c>
      <c r="S201" s="11" t="e">
        <f t="shared" si="57"/>
        <v>#REF!</v>
      </c>
      <c r="T201" s="11" t="e">
        <f t="shared" si="52"/>
        <v>#REF!</v>
      </c>
      <c r="U201" s="13" t="e">
        <f t="shared" si="58"/>
        <v>#REF!</v>
      </c>
      <c r="V201" s="11" t="e">
        <f t="shared" si="53"/>
        <v>#REF!</v>
      </c>
      <c r="Z201" s="39" t="e">
        <f t="shared" si="59"/>
        <v>#REF!</v>
      </c>
    </row>
    <row r="202" spans="1:26" x14ac:dyDescent="0.25">
      <c r="A202" s="7">
        <v>5508640</v>
      </c>
      <c r="B202" s="17" t="s">
        <v>467</v>
      </c>
      <c r="C202" s="17" t="s">
        <v>468</v>
      </c>
      <c r="D202" s="15">
        <v>12</v>
      </c>
      <c r="E202" s="16" t="s">
        <v>469</v>
      </c>
      <c r="F202" s="11">
        <v>152226</v>
      </c>
      <c r="G202" s="12">
        <f t="shared" si="45"/>
        <v>8.0546541827516613E-4</v>
      </c>
      <c r="I202" s="13" t="e">
        <f>G202*#REF!</f>
        <v>#REF!</v>
      </c>
      <c r="J202" s="11" t="e">
        <f t="shared" si="46"/>
        <v>#REF!</v>
      </c>
      <c r="K202" s="11" t="e">
        <f t="shared" si="47"/>
        <v>#REF!</v>
      </c>
      <c r="L202" s="13" t="e">
        <f t="shared" si="48"/>
        <v>#REF!</v>
      </c>
      <c r="M202" s="11" t="e">
        <f t="shared" si="54"/>
        <v>#REF!</v>
      </c>
      <c r="N202" s="11" t="e">
        <f t="shared" si="49"/>
        <v>#REF!</v>
      </c>
      <c r="O202" s="11" t="e">
        <f t="shared" si="55"/>
        <v>#REF!</v>
      </c>
      <c r="P202" s="13" t="e">
        <f t="shared" si="50"/>
        <v>#REF!</v>
      </c>
      <c r="Q202" s="13" t="e">
        <f t="shared" si="56"/>
        <v>#REF!</v>
      </c>
      <c r="R202" s="11" t="e">
        <f t="shared" si="51"/>
        <v>#REF!</v>
      </c>
      <c r="S202" s="11" t="e">
        <f t="shared" si="57"/>
        <v>#REF!</v>
      </c>
      <c r="T202" s="11" t="e">
        <f t="shared" si="52"/>
        <v>#REF!</v>
      </c>
      <c r="U202" s="13" t="e">
        <f t="shared" si="58"/>
        <v>#REF!</v>
      </c>
      <c r="V202" s="11" t="e">
        <f t="shared" si="53"/>
        <v>#REF!</v>
      </c>
      <c r="Z202" s="39" t="e">
        <f t="shared" si="59"/>
        <v>#REF!</v>
      </c>
    </row>
    <row r="203" spans="1:26" x14ac:dyDescent="0.25">
      <c r="A203" s="7">
        <v>5508670</v>
      </c>
      <c r="B203" s="17" t="s">
        <v>54</v>
      </c>
      <c r="C203" s="17" t="s">
        <v>470</v>
      </c>
      <c r="D203" s="15">
        <v>9</v>
      </c>
      <c r="E203" s="16" t="s">
        <v>471</v>
      </c>
      <c r="F203" s="11">
        <v>23366</v>
      </c>
      <c r="G203" s="12">
        <f t="shared" si="45"/>
        <v>1.236352854533229E-4</v>
      </c>
      <c r="I203" s="13" t="e">
        <f>G203*#REF!</f>
        <v>#REF!</v>
      </c>
      <c r="J203" s="11" t="e">
        <f t="shared" si="46"/>
        <v>#REF!</v>
      </c>
      <c r="K203" s="11" t="e">
        <f t="shared" si="47"/>
        <v>#REF!</v>
      </c>
      <c r="L203" s="13" t="e">
        <f t="shared" si="48"/>
        <v>#REF!</v>
      </c>
      <c r="M203" s="11" t="e">
        <f t="shared" si="54"/>
        <v>#REF!</v>
      </c>
      <c r="N203" s="11" t="e">
        <f t="shared" si="49"/>
        <v>#REF!</v>
      </c>
      <c r="O203" s="11" t="e">
        <f t="shared" si="55"/>
        <v>#REF!</v>
      </c>
      <c r="P203" s="13" t="e">
        <f t="shared" si="50"/>
        <v>#REF!</v>
      </c>
      <c r="Q203" s="13" t="e">
        <f t="shared" si="56"/>
        <v>#REF!</v>
      </c>
      <c r="R203" s="11" t="e">
        <f t="shared" si="51"/>
        <v>#REF!</v>
      </c>
      <c r="S203" s="11" t="e">
        <f t="shared" si="57"/>
        <v>#REF!</v>
      </c>
      <c r="T203" s="11" t="e">
        <f t="shared" si="52"/>
        <v>#REF!</v>
      </c>
      <c r="U203" s="13" t="e">
        <f t="shared" si="58"/>
        <v>#REF!</v>
      </c>
      <c r="V203" s="11" t="e">
        <f t="shared" si="53"/>
        <v>#REF!</v>
      </c>
      <c r="Z203" s="39" t="e">
        <f t="shared" si="59"/>
        <v>#REF!</v>
      </c>
    </row>
    <row r="204" spans="1:26" x14ac:dyDescent="0.25">
      <c r="A204" s="7">
        <v>5508700</v>
      </c>
      <c r="B204" s="17" t="s">
        <v>83</v>
      </c>
      <c r="C204" s="17" t="s">
        <v>472</v>
      </c>
      <c r="D204" s="15">
        <v>8</v>
      </c>
      <c r="E204" s="16" t="s">
        <v>473</v>
      </c>
      <c r="F204" s="11">
        <v>478977</v>
      </c>
      <c r="G204" s="12">
        <f t="shared" si="45"/>
        <v>2.5343857793621609E-3</v>
      </c>
      <c r="I204" s="13" t="e">
        <f>G204*#REF!</f>
        <v>#REF!</v>
      </c>
      <c r="J204" s="11" t="e">
        <f t="shared" si="46"/>
        <v>#REF!</v>
      </c>
      <c r="K204" s="11" t="e">
        <f t="shared" si="47"/>
        <v>#REF!</v>
      </c>
      <c r="L204" s="13" t="e">
        <f t="shared" si="48"/>
        <v>#REF!</v>
      </c>
      <c r="M204" s="11" t="e">
        <f t="shared" si="54"/>
        <v>#REF!</v>
      </c>
      <c r="N204" s="11" t="e">
        <f t="shared" si="49"/>
        <v>#REF!</v>
      </c>
      <c r="O204" s="11" t="e">
        <f t="shared" si="55"/>
        <v>#REF!</v>
      </c>
      <c r="P204" s="13" t="e">
        <f t="shared" si="50"/>
        <v>#REF!</v>
      </c>
      <c r="Q204" s="13" t="e">
        <f t="shared" si="56"/>
        <v>#REF!</v>
      </c>
      <c r="R204" s="11" t="e">
        <f t="shared" si="51"/>
        <v>#REF!</v>
      </c>
      <c r="S204" s="11" t="e">
        <f t="shared" si="57"/>
        <v>#REF!</v>
      </c>
      <c r="T204" s="11" t="e">
        <f t="shared" si="52"/>
        <v>#REF!</v>
      </c>
      <c r="U204" s="13" t="e">
        <f t="shared" si="58"/>
        <v>#REF!</v>
      </c>
      <c r="V204" s="11" t="e">
        <f t="shared" si="53"/>
        <v>#REF!</v>
      </c>
      <c r="Z204" s="39" t="e">
        <f t="shared" si="59"/>
        <v>#REF!</v>
      </c>
    </row>
    <row r="205" spans="1:26" x14ac:dyDescent="0.25">
      <c r="A205" s="7">
        <v>5508730</v>
      </c>
      <c r="B205" s="17" t="s">
        <v>186</v>
      </c>
      <c r="C205" s="17" t="s">
        <v>474</v>
      </c>
      <c r="D205" s="15">
        <v>8</v>
      </c>
      <c r="E205" s="16" t="s">
        <v>475</v>
      </c>
      <c r="F205" s="11">
        <v>194329</v>
      </c>
      <c r="G205" s="12">
        <f t="shared" si="45"/>
        <v>1.0282428052237776E-3</v>
      </c>
      <c r="I205" s="13" t="e">
        <f>G205*#REF!</f>
        <v>#REF!</v>
      </c>
      <c r="J205" s="11" t="e">
        <f t="shared" si="46"/>
        <v>#REF!</v>
      </c>
      <c r="K205" s="11" t="e">
        <f t="shared" si="47"/>
        <v>#REF!</v>
      </c>
      <c r="L205" s="13" t="e">
        <f t="shared" si="48"/>
        <v>#REF!</v>
      </c>
      <c r="M205" s="11" t="e">
        <f t="shared" si="54"/>
        <v>#REF!</v>
      </c>
      <c r="N205" s="11" t="e">
        <f t="shared" si="49"/>
        <v>#REF!</v>
      </c>
      <c r="O205" s="11" t="e">
        <f t="shared" si="55"/>
        <v>#REF!</v>
      </c>
      <c r="P205" s="13" t="e">
        <f t="shared" si="50"/>
        <v>#REF!</v>
      </c>
      <c r="Q205" s="13" t="e">
        <f t="shared" si="56"/>
        <v>#REF!</v>
      </c>
      <c r="R205" s="11" t="e">
        <f t="shared" si="51"/>
        <v>#REF!</v>
      </c>
      <c r="S205" s="11" t="e">
        <f t="shared" si="57"/>
        <v>#REF!</v>
      </c>
      <c r="T205" s="11" t="e">
        <f t="shared" si="52"/>
        <v>#REF!</v>
      </c>
      <c r="U205" s="13" t="e">
        <f t="shared" si="58"/>
        <v>#REF!</v>
      </c>
      <c r="V205" s="11" t="e">
        <f t="shared" si="53"/>
        <v>#REF!</v>
      </c>
      <c r="Z205" s="39" t="e">
        <f t="shared" si="59"/>
        <v>#REF!</v>
      </c>
    </row>
    <row r="206" spans="1:26" x14ac:dyDescent="0.25">
      <c r="A206" s="7">
        <v>5508760</v>
      </c>
      <c r="B206" s="17" t="s">
        <v>98</v>
      </c>
      <c r="C206" s="17" t="s">
        <v>476</v>
      </c>
      <c r="D206" s="15">
        <v>6</v>
      </c>
      <c r="E206" s="16" t="s">
        <v>477</v>
      </c>
      <c r="F206" s="11">
        <v>307688</v>
      </c>
      <c r="G206" s="12">
        <f t="shared" si="45"/>
        <v>1.6280533129573748E-3</v>
      </c>
      <c r="I206" s="13" t="e">
        <f>G206*#REF!</f>
        <v>#REF!</v>
      </c>
      <c r="J206" s="11" t="e">
        <f t="shared" si="46"/>
        <v>#REF!</v>
      </c>
      <c r="K206" s="11" t="e">
        <f t="shared" si="47"/>
        <v>#REF!</v>
      </c>
      <c r="L206" s="13" t="e">
        <f t="shared" si="48"/>
        <v>#REF!</v>
      </c>
      <c r="M206" s="11" t="e">
        <f t="shared" si="54"/>
        <v>#REF!</v>
      </c>
      <c r="N206" s="11" t="e">
        <f t="shared" si="49"/>
        <v>#REF!</v>
      </c>
      <c r="O206" s="11" t="e">
        <f t="shared" si="55"/>
        <v>#REF!</v>
      </c>
      <c r="P206" s="13" t="e">
        <f t="shared" si="50"/>
        <v>#REF!</v>
      </c>
      <c r="Q206" s="13" t="e">
        <f t="shared" si="56"/>
        <v>#REF!</v>
      </c>
      <c r="R206" s="11" t="e">
        <f t="shared" si="51"/>
        <v>#REF!</v>
      </c>
      <c r="S206" s="11" t="e">
        <f t="shared" si="57"/>
        <v>#REF!</v>
      </c>
      <c r="T206" s="11" t="e">
        <f t="shared" si="52"/>
        <v>#REF!</v>
      </c>
      <c r="U206" s="13" t="e">
        <f t="shared" si="58"/>
        <v>#REF!</v>
      </c>
      <c r="V206" s="11" t="e">
        <f t="shared" si="53"/>
        <v>#REF!</v>
      </c>
      <c r="Z206" s="39" t="e">
        <f t="shared" si="59"/>
        <v>#REF!</v>
      </c>
    </row>
    <row r="207" spans="1:26" x14ac:dyDescent="0.25">
      <c r="A207" s="7">
        <v>5508790</v>
      </c>
      <c r="B207" s="17" t="s">
        <v>86</v>
      </c>
      <c r="C207" s="17" t="s">
        <v>478</v>
      </c>
      <c r="D207" s="15">
        <v>2</v>
      </c>
      <c r="E207" s="16" t="s">
        <v>479</v>
      </c>
      <c r="F207" s="11">
        <v>254327</v>
      </c>
      <c r="G207" s="12">
        <f t="shared" si="45"/>
        <v>1.3457070634035459E-3</v>
      </c>
      <c r="I207" s="13" t="e">
        <f>G207*#REF!</f>
        <v>#REF!</v>
      </c>
      <c r="J207" s="11" t="e">
        <f t="shared" si="46"/>
        <v>#REF!</v>
      </c>
      <c r="K207" s="11" t="e">
        <f t="shared" si="47"/>
        <v>#REF!</v>
      </c>
      <c r="L207" s="13" t="e">
        <f t="shared" si="48"/>
        <v>#REF!</v>
      </c>
      <c r="M207" s="11" t="e">
        <f t="shared" si="54"/>
        <v>#REF!</v>
      </c>
      <c r="N207" s="11" t="e">
        <f t="shared" si="49"/>
        <v>#REF!</v>
      </c>
      <c r="O207" s="11" t="e">
        <f t="shared" si="55"/>
        <v>#REF!</v>
      </c>
      <c r="P207" s="13" t="e">
        <f t="shared" si="50"/>
        <v>#REF!</v>
      </c>
      <c r="Q207" s="13" t="e">
        <f t="shared" si="56"/>
        <v>#REF!</v>
      </c>
      <c r="R207" s="11" t="e">
        <f t="shared" si="51"/>
        <v>#REF!</v>
      </c>
      <c r="S207" s="11" t="e">
        <f t="shared" si="57"/>
        <v>#REF!</v>
      </c>
      <c r="T207" s="11" t="e">
        <f t="shared" si="52"/>
        <v>#REF!</v>
      </c>
      <c r="U207" s="13" t="e">
        <f t="shared" si="58"/>
        <v>#REF!</v>
      </c>
      <c r="V207" s="11" t="e">
        <f t="shared" si="53"/>
        <v>#REF!</v>
      </c>
      <c r="Z207" s="39" t="e">
        <f t="shared" si="59"/>
        <v>#REF!</v>
      </c>
    </row>
    <row r="208" spans="1:26" x14ac:dyDescent="0.25">
      <c r="A208" s="7">
        <v>5508820</v>
      </c>
      <c r="B208" s="17" t="s">
        <v>57</v>
      </c>
      <c r="C208" s="17" t="s">
        <v>480</v>
      </c>
      <c r="D208" s="15">
        <v>5</v>
      </c>
      <c r="E208" s="16" t="s">
        <v>481</v>
      </c>
      <c r="F208" s="11">
        <v>450070</v>
      </c>
      <c r="G208" s="12">
        <f t="shared" si="45"/>
        <v>2.3814316923725515E-3</v>
      </c>
      <c r="I208" s="13" t="e">
        <f>G208*#REF!</f>
        <v>#REF!</v>
      </c>
      <c r="J208" s="11" t="e">
        <f t="shared" si="46"/>
        <v>#REF!</v>
      </c>
      <c r="K208" s="11" t="e">
        <f t="shared" si="47"/>
        <v>#REF!</v>
      </c>
      <c r="L208" s="13" t="e">
        <f t="shared" si="48"/>
        <v>#REF!</v>
      </c>
      <c r="M208" s="11" t="e">
        <f t="shared" si="54"/>
        <v>#REF!</v>
      </c>
      <c r="N208" s="11" t="e">
        <f t="shared" si="49"/>
        <v>#REF!</v>
      </c>
      <c r="O208" s="11" t="e">
        <f t="shared" si="55"/>
        <v>#REF!</v>
      </c>
      <c r="P208" s="13" t="e">
        <f t="shared" si="50"/>
        <v>#REF!</v>
      </c>
      <c r="Q208" s="13" t="e">
        <f t="shared" si="56"/>
        <v>#REF!</v>
      </c>
      <c r="R208" s="11" t="e">
        <f t="shared" si="51"/>
        <v>#REF!</v>
      </c>
      <c r="S208" s="11" t="e">
        <f t="shared" si="57"/>
        <v>#REF!</v>
      </c>
      <c r="T208" s="11" t="e">
        <f t="shared" si="52"/>
        <v>#REF!</v>
      </c>
      <c r="U208" s="13" t="e">
        <f t="shared" si="58"/>
        <v>#REF!</v>
      </c>
      <c r="V208" s="11" t="e">
        <f t="shared" si="53"/>
        <v>#REF!</v>
      </c>
      <c r="Z208" s="39" t="e">
        <f t="shared" si="59"/>
        <v>#REF!</v>
      </c>
    </row>
    <row r="209" spans="1:26" x14ac:dyDescent="0.25">
      <c r="A209" s="7">
        <v>5508850</v>
      </c>
      <c r="B209" s="17" t="s">
        <v>482</v>
      </c>
      <c r="C209" s="17" t="s">
        <v>483</v>
      </c>
      <c r="D209" s="15">
        <v>5</v>
      </c>
      <c r="E209" s="16" t="s">
        <v>484</v>
      </c>
      <c r="F209" s="11">
        <v>323294</v>
      </c>
      <c r="G209" s="12">
        <f t="shared" si="45"/>
        <v>1.7106285190168012E-3</v>
      </c>
      <c r="I209" s="13" t="e">
        <f>G209*#REF!</f>
        <v>#REF!</v>
      </c>
      <c r="J209" s="11" t="e">
        <f t="shared" si="46"/>
        <v>#REF!</v>
      </c>
      <c r="K209" s="11" t="e">
        <f t="shared" si="47"/>
        <v>#REF!</v>
      </c>
      <c r="L209" s="13" t="e">
        <f t="shared" si="48"/>
        <v>#REF!</v>
      </c>
      <c r="M209" s="11" t="e">
        <f t="shared" si="54"/>
        <v>#REF!</v>
      </c>
      <c r="N209" s="11" t="e">
        <f t="shared" si="49"/>
        <v>#REF!</v>
      </c>
      <c r="O209" s="11" t="e">
        <f t="shared" si="55"/>
        <v>#REF!</v>
      </c>
      <c r="P209" s="13" t="e">
        <f t="shared" si="50"/>
        <v>#REF!</v>
      </c>
      <c r="Q209" s="13" t="e">
        <f t="shared" si="56"/>
        <v>#REF!</v>
      </c>
      <c r="R209" s="11" t="e">
        <f t="shared" si="51"/>
        <v>#REF!</v>
      </c>
      <c r="S209" s="11" t="e">
        <f t="shared" si="57"/>
        <v>#REF!</v>
      </c>
      <c r="T209" s="11" t="e">
        <f t="shared" si="52"/>
        <v>#REF!</v>
      </c>
      <c r="U209" s="13" t="e">
        <f t="shared" si="58"/>
        <v>#REF!</v>
      </c>
      <c r="V209" s="11" t="e">
        <f t="shared" si="53"/>
        <v>#REF!</v>
      </c>
      <c r="Z209" s="39" t="e">
        <f t="shared" si="59"/>
        <v>#REF!</v>
      </c>
    </row>
    <row r="210" spans="1:26" x14ac:dyDescent="0.25">
      <c r="A210" s="7">
        <v>5508880</v>
      </c>
      <c r="B210" s="17" t="s">
        <v>80</v>
      </c>
      <c r="C210" s="17" t="s">
        <v>485</v>
      </c>
      <c r="D210" s="15">
        <v>6</v>
      </c>
      <c r="E210" s="16" t="s">
        <v>486</v>
      </c>
      <c r="F210" s="11">
        <v>129300</v>
      </c>
      <c r="G210" s="12">
        <f t="shared" si="45"/>
        <v>6.8415828165345591E-4</v>
      </c>
      <c r="I210" s="13" t="e">
        <f>G210*#REF!</f>
        <v>#REF!</v>
      </c>
      <c r="J210" s="11" t="e">
        <f t="shared" si="46"/>
        <v>#REF!</v>
      </c>
      <c r="K210" s="11" t="e">
        <f t="shared" si="47"/>
        <v>#REF!</v>
      </c>
      <c r="L210" s="13" t="e">
        <f t="shared" si="48"/>
        <v>#REF!</v>
      </c>
      <c r="M210" s="11" t="e">
        <f t="shared" si="54"/>
        <v>#REF!</v>
      </c>
      <c r="N210" s="11" t="e">
        <f t="shared" si="49"/>
        <v>#REF!</v>
      </c>
      <c r="O210" s="11" t="e">
        <f t="shared" si="55"/>
        <v>#REF!</v>
      </c>
      <c r="P210" s="13" t="e">
        <f t="shared" si="50"/>
        <v>#REF!</v>
      </c>
      <c r="Q210" s="13" t="e">
        <f t="shared" si="56"/>
        <v>#REF!</v>
      </c>
      <c r="R210" s="11" t="e">
        <f t="shared" si="51"/>
        <v>#REF!</v>
      </c>
      <c r="S210" s="11" t="e">
        <f t="shared" si="57"/>
        <v>#REF!</v>
      </c>
      <c r="T210" s="11" t="e">
        <f t="shared" si="52"/>
        <v>#REF!</v>
      </c>
      <c r="U210" s="13" t="e">
        <f t="shared" si="58"/>
        <v>#REF!</v>
      </c>
      <c r="V210" s="11" t="e">
        <f t="shared" si="53"/>
        <v>#REF!</v>
      </c>
      <c r="Z210" s="39" t="e">
        <f t="shared" si="59"/>
        <v>#REF!</v>
      </c>
    </row>
    <row r="211" spans="1:26" x14ac:dyDescent="0.25">
      <c r="A211" s="7">
        <v>5508910</v>
      </c>
      <c r="B211" s="17" t="s">
        <v>86</v>
      </c>
      <c r="C211" s="17" t="s">
        <v>487</v>
      </c>
      <c r="D211" s="15">
        <v>2</v>
      </c>
      <c r="E211" s="16" t="s">
        <v>488</v>
      </c>
      <c r="F211" s="11">
        <v>57189</v>
      </c>
      <c r="G211" s="12">
        <f t="shared" si="45"/>
        <v>3.0260114438885921E-4</v>
      </c>
      <c r="I211" s="13" t="e">
        <f>G211*#REF!</f>
        <v>#REF!</v>
      </c>
      <c r="J211" s="11" t="e">
        <f t="shared" si="46"/>
        <v>#REF!</v>
      </c>
      <c r="K211" s="11" t="e">
        <f t="shared" si="47"/>
        <v>#REF!</v>
      </c>
      <c r="L211" s="13" t="e">
        <f t="shared" si="48"/>
        <v>#REF!</v>
      </c>
      <c r="M211" s="11" t="e">
        <f t="shared" si="54"/>
        <v>#REF!</v>
      </c>
      <c r="N211" s="11" t="e">
        <f t="shared" si="49"/>
        <v>#REF!</v>
      </c>
      <c r="O211" s="11" t="e">
        <f t="shared" si="55"/>
        <v>#REF!</v>
      </c>
      <c r="P211" s="13" t="e">
        <f t="shared" si="50"/>
        <v>#REF!</v>
      </c>
      <c r="Q211" s="13" t="e">
        <f t="shared" si="56"/>
        <v>#REF!</v>
      </c>
      <c r="R211" s="11" t="e">
        <f t="shared" si="51"/>
        <v>#REF!</v>
      </c>
      <c r="S211" s="11" t="e">
        <f t="shared" si="57"/>
        <v>#REF!</v>
      </c>
      <c r="T211" s="11" t="e">
        <f t="shared" si="52"/>
        <v>#REF!</v>
      </c>
      <c r="U211" s="13" t="e">
        <f t="shared" si="58"/>
        <v>#REF!</v>
      </c>
      <c r="V211" s="11" t="e">
        <f t="shared" si="53"/>
        <v>#REF!</v>
      </c>
      <c r="Z211" s="39" t="e">
        <f t="shared" si="59"/>
        <v>#REF!</v>
      </c>
    </row>
    <row r="212" spans="1:26" x14ac:dyDescent="0.25">
      <c r="A212" s="7">
        <v>5508940</v>
      </c>
      <c r="B212" s="17" t="s">
        <v>311</v>
      </c>
      <c r="C212" s="17" t="s">
        <v>489</v>
      </c>
      <c r="D212" s="15">
        <v>10</v>
      </c>
      <c r="E212" s="16" t="s">
        <v>490</v>
      </c>
      <c r="F212" s="11">
        <v>367442</v>
      </c>
      <c r="G212" s="12">
        <f t="shared" si="45"/>
        <v>1.9442265067850671E-3</v>
      </c>
      <c r="I212" s="13" t="e">
        <f>G212*#REF!</f>
        <v>#REF!</v>
      </c>
      <c r="J212" s="11" t="e">
        <f t="shared" si="46"/>
        <v>#REF!</v>
      </c>
      <c r="K212" s="11" t="e">
        <f t="shared" si="47"/>
        <v>#REF!</v>
      </c>
      <c r="L212" s="13" t="e">
        <f t="shared" si="48"/>
        <v>#REF!</v>
      </c>
      <c r="M212" s="11" t="e">
        <f t="shared" si="54"/>
        <v>#REF!</v>
      </c>
      <c r="N212" s="11" t="e">
        <f t="shared" si="49"/>
        <v>#REF!</v>
      </c>
      <c r="O212" s="11" t="e">
        <f t="shared" si="55"/>
        <v>#REF!</v>
      </c>
      <c r="P212" s="13" t="e">
        <f t="shared" si="50"/>
        <v>#REF!</v>
      </c>
      <c r="Q212" s="13" t="e">
        <f t="shared" si="56"/>
        <v>#REF!</v>
      </c>
      <c r="R212" s="11" t="e">
        <f t="shared" si="51"/>
        <v>#REF!</v>
      </c>
      <c r="S212" s="11" t="e">
        <f t="shared" si="57"/>
        <v>#REF!</v>
      </c>
      <c r="T212" s="11" t="e">
        <f t="shared" si="52"/>
        <v>#REF!</v>
      </c>
      <c r="U212" s="13" t="e">
        <f t="shared" si="58"/>
        <v>#REF!</v>
      </c>
      <c r="V212" s="11" t="e">
        <f t="shared" si="53"/>
        <v>#REF!</v>
      </c>
      <c r="Z212" s="39" t="e">
        <f t="shared" si="59"/>
        <v>#REF!</v>
      </c>
    </row>
    <row r="213" spans="1:26" x14ac:dyDescent="0.25">
      <c r="A213" s="7">
        <v>5508970</v>
      </c>
      <c r="B213" s="17" t="s">
        <v>48</v>
      </c>
      <c r="C213" s="17" t="s">
        <v>491</v>
      </c>
      <c r="D213" s="15">
        <v>12</v>
      </c>
      <c r="E213" s="16" t="s">
        <v>492</v>
      </c>
      <c r="F213" s="11">
        <v>95670</v>
      </c>
      <c r="G213" s="12">
        <f t="shared" si="45"/>
        <v>5.0621363345542249E-4</v>
      </c>
      <c r="I213" s="13" t="e">
        <f>G213*#REF!</f>
        <v>#REF!</v>
      </c>
      <c r="J213" s="11" t="e">
        <f t="shared" si="46"/>
        <v>#REF!</v>
      </c>
      <c r="K213" s="11" t="e">
        <f t="shared" si="47"/>
        <v>#REF!</v>
      </c>
      <c r="L213" s="13" t="e">
        <f t="shared" si="48"/>
        <v>#REF!</v>
      </c>
      <c r="M213" s="11" t="e">
        <f t="shared" si="54"/>
        <v>#REF!</v>
      </c>
      <c r="N213" s="11" t="e">
        <f t="shared" si="49"/>
        <v>#REF!</v>
      </c>
      <c r="O213" s="11" t="e">
        <f t="shared" si="55"/>
        <v>#REF!</v>
      </c>
      <c r="P213" s="13" t="e">
        <f t="shared" si="50"/>
        <v>#REF!</v>
      </c>
      <c r="Q213" s="13" t="e">
        <f t="shared" si="56"/>
        <v>#REF!</v>
      </c>
      <c r="R213" s="11" t="e">
        <f t="shared" si="51"/>
        <v>#REF!</v>
      </c>
      <c r="S213" s="11" t="e">
        <f t="shared" si="57"/>
        <v>#REF!</v>
      </c>
      <c r="T213" s="11" t="e">
        <f t="shared" si="52"/>
        <v>#REF!</v>
      </c>
      <c r="U213" s="13" t="e">
        <f t="shared" si="58"/>
        <v>#REF!</v>
      </c>
      <c r="V213" s="11" t="e">
        <f t="shared" si="53"/>
        <v>#REF!</v>
      </c>
      <c r="Z213" s="39" t="e">
        <f t="shared" si="59"/>
        <v>#REF!</v>
      </c>
    </row>
    <row r="214" spans="1:26" x14ac:dyDescent="0.25">
      <c r="A214" s="7">
        <v>5509000</v>
      </c>
      <c r="B214" s="17" t="s">
        <v>18</v>
      </c>
      <c r="C214" s="17" t="s">
        <v>493</v>
      </c>
      <c r="D214" s="15">
        <v>4</v>
      </c>
      <c r="E214" s="16" t="s">
        <v>494</v>
      </c>
      <c r="F214" s="11">
        <v>129802</v>
      </c>
      <c r="G214" s="12">
        <f t="shared" si="45"/>
        <v>6.8681448782043227E-4</v>
      </c>
      <c r="I214" s="13" t="e">
        <f>G214*#REF!</f>
        <v>#REF!</v>
      </c>
      <c r="J214" s="11" t="e">
        <f t="shared" si="46"/>
        <v>#REF!</v>
      </c>
      <c r="K214" s="11" t="e">
        <f t="shared" si="47"/>
        <v>#REF!</v>
      </c>
      <c r="L214" s="13" t="e">
        <f t="shared" si="48"/>
        <v>#REF!</v>
      </c>
      <c r="M214" s="11" t="e">
        <f t="shared" si="54"/>
        <v>#REF!</v>
      </c>
      <c r="N214" s="11" t="e">
        <f t="shared" si="49"/>
        <v>#REF!</v>
      </c>
      <c r="O214" s="11" t="e">
        <f t="shared" si="55"/>
        <v>#REF!</v>
      </c>
      <c r="P214" s="13" t="e">
        <f t="shared" si="50"/>
        <v>#REF!</v>
      </c>
      <c r="Q214" s="13" t="e">
        <f t="shared" si="56"/>
        <v>#REF!</v>
      </c>
      <c r="R214" s="11" t="e">
        <f t="shared" si="51"/>
        <v>#REF!</v>
      </c>
      <c r="S214" s="11" t="e">
        <f t="shared" si="57"/>
        <v>#REF!</v>
      </c>
      <c r="T214" s="11" t="e">
        <f t="shared" si="52"/>
        <v>#REF!</v>
      </c>
      <c r="U214" s="13" t="e">
        <f t="shared" si="58"/>
        <v>#REF!</v>
      </c>
      <c r="V214" s="11" t="e">
        <f t="shared" si="53"/>
        <v>#REF!</v>
      </c>
      <c r="Z214" s="39" t="e">
        <f t="shared" si="59"/>
        <v>#REF!</v>
      </c>
    </row>
    <row r="215" spans="1:26" x14ac:dyDescent="0.25">
      <c r="A215" s="7">
        <v>5509030</v>
      </c>
      <c r="B215" s="17" t="s">
        <v>495</v>
      </c>
      <c r="C215" s="17" t="s">
        <v>496</v>
      </c>
      <c r="D215" s="15">
        <v>6</v>
      </c>
      <c r="E215" s="16" t="s">
        <v>497</v>
      </c>
      <c r="F215" s="11">
        <v>808449</v>
      </c>
      <c r="G215" s="12">
        <f t="shared" si="45"/>
        <v>4.2777036244737417E-3</v>
      </c>
      <c r="I215" s="13" t="e">
        <f>G215*#REF!</f>
        <v>#REF!</v>
      </c>
      <c r="J215" s="11" t="e">
        <f t="shared" si="46"/>
        <v>#REF!</v>
      </c>
      <c r="K215" s="11" t="e">
        <f t="shared" si="47"/>
        <v>#REF!</v>
      </c>
      <c r="L215" s="13" t="e">
        <f t="shared" si="48"/>
        <v>#REF!</v>
      </c>
      <c r="M215" s="11" t="e">
        <f t="shared" si="54"/>
        <v>#REF!</v>
      </c>
      <c r="N215" s="11" t="e">
        <f t="shared" si="49"/>
        <v>#REF!</v>
      </c>
      <c r="O215" s="11" t="e">
        <f t="shared" si="55"/>
        <v>#REF!</v>
      </c>
      <c r="P215" s="13" t="e">
        <f t="shared" si="50"/>
        <v>#REF!</v>
      </c>
      <c r="Q215" s="13" t="e">
        <f t="shared" si="56"/>
        <v>#REF!</v>
      </c>
      <c r="R215" s="11" t="e">
        <f t="shared" si="51"/>
        <v>#REF!</v>
      </c>
      <c r="S215" s="11" t="e">
        <f t="shared" si="57"/>
        <v>#REF!</v>
      </c>
      <c r="T215" s="11" t="e">
        <f t="shared" si="52"/>
        <v>#REF!</v>
      </c>
      <c r="U215" s="13" t="e">
        <f t="shared" si="58"/>
        <v>#REF!</v>
      </c>
      <c r="V215" s="11" t="e">
        <f t="shared" si="53"/>
        <v>#REF!</v>
      </c>
      <c r="Z215" s="39" t="e">
        <f t="shared" si="59"/>
        <v>#REF!</v>
      </c>
    </row>
    <row r="216" spans="1:26" x14ac:dyDescent="0.25">
      <c r="A216" s="7">
        <v>5509070</v>
      </c>
      <c r="B216" s="17" t="s">
        <v>498</v>
      </c>
      <c r="C216" s="17" t="s">
        <v>499</v>
      </c>
      <c r="D216" s="15">
        <v>8</v>
      </c>
      <c r="E216" s="16" t="s">
        <v>500</v>
      </c>
      <c r="F216" s="11">
        <v>924267</v>
      </c>
      <c r="G216" s="12">
        <f t="shared" si="45"/>
        <v>4.8905253094276473E-3</v>
      </c>
      <c r="I216" s="13" t="e">
        <f>G216*#REF!</f>
        <v>#REF!</v>
      </c>
      <c r="J216" s="11" t="e">
        <f t="shared" si="46"/>
        <v>#REF!</v>
      </c>
      <c r="K216" s="11" t="e">
        <f t="shared" si="47"/>
        <v>#REF!</v>
      </c>
      <c r="L216" s="13" t="e">
        <f t="shared" si="48"/>
        <v>#REF!</v>
      </c>
      <c r="M216" s="11" t="e">
        <f t="shared" si="54"/>
        <v>#REF!</v>
      </c>
      <c r="N216" s="11" t="e">
        <f t="shared" si="49"/>
        <v>#REF!</v>
      </c>
      <c r="O216" s="11" t="e">
        <f t="shared" si="55"/>
        <v>#REF!</v>
      </c>
      <c r="P216" s="13" t="e">
        <f t="shared" si="50"/>
        <v>#REF!</v>
      </c>
      <c r="Q216" s="13" t="e">
        <f t="shared" si="56"/>
        <v>#REF!</v>
      </c>
      <c r="R216" s="11" t="e">
        <f t="shared" si="51"/>
        <v>#REF!</v>
      </c>
      <c r="S216" s="11" t="e">
        <f t="shared" si="57"/>
        <v>#REF!</v>
      </c>
      <c r="T216" s="11" t="e">
        <f t="shared" si="52"/>
        <v>#REF!</v>
      </c>
      <c r="U216" s="13" t="e">
        <f t="shared" si="58"/>
        <v>#REF!</v>
      </c>
      <c r="V216" s="11" t="e">
        <f t="shared" si="53"/>
        <v>#REF!</v>
      </c>
      <c r="Z216" s="39" t="e">
        <f t="shared" si="59"/>
        <v>#REF!</v>
      </c>
    </row>
    <row r="217" spans="1:26" x14ac:dyDescent="0.25">
      <c r="A217" s="7">
        <v>5509060</v>
      </c>
      <c r="B217" s="17" t="s">
        <v>45</v>
      </c>
      <c r="C217" s="17" t="s">
        <v>501</v>
      </c>
      <c r="D217" s="15">
        <v>1</v>
      </c>
      <c r="E217" s="16" t="s">
        <v>502</v>
      </c>
      <c r="F217" s="11">
        <v>105460</v>
      </c>
      <c r="G217" s="12">
        <f t="shared" si="45"/>
        <v>5.580149449588048E-4</v>
      </c>
      <c r="I217" s="13" t="e">
        <f>G217*#REF!</f>
        <v>#REF!</v>
      </c>
      <c r="J217" s="11" t="e">
        <f t="shared" si="46"/>
        <v>#REF!</v>
      </c>
      <c r="K217" s="11" t="e">
        <f t="shared" si="47"/>
        <v>#REF!</v>
      </c>
      <c r="L217" s="13" t="e">
        <f t="shared" si="48"/>
        <v>#REF!</v>
      </c>
      <c r="M217" s="11" t="e">
        <f t="shared" si="54"/>
        <v>#REF!</v>
      </c>
      <c r="N217" s="11" t="e">
        <f t="shared" si="49"/>
        <v>#REF!</v>
      </c>
      <c r="O217" s="11" t="e">
        <f t="shared" si="55"/>
        <v>#REF!</v>
      </c>
      <c r="P217" s="13" t="e">
        <f t="shared" si="50"/>
        <v>#REF!</v>
      </c>
      <c r="Q217" s="13" t="e">
        <f t="shared" si="56"/>
        <v>#REF!</v>
      </c>
      <c r="R217" s="11" t="e">
        <f t="shared" si="51"/>
        <v>#REF!</v>
      </c>
      <c r="S217" s="11" t="e">
        <f t="shared" si="57"/>
        <v>#REF!</v>
      </c>
      <c r="T217" s="11" t="e">
        <f t="shared" si="52"/>
        <v>#REF!</v>
      </c>
      <c r="U217" s="13" t="e">
        <f t="shared" si="58"/>
        <v>#REF!</v>
      </c>
      <c r="V217" s="11" t="e">
        <f t="shared" si="53"/>
        <v>#REF!</v>
      </c>
      <c r="Z217" s="39" t="e">
        <f t="shared" si="59"/>
        <v>#REF!</v>
      </c>
    </row>
    <row r="218" spans="1:26" x14ac:dyDescent="0.25">
      <c r="A218" s="7">
        <v>5509090</v>
      </c>
      <c r="B218" s="17" t="s">
        <v>124</v>
      </c>
      <c r="C218" s="17" t="s">
        <v>503</v>
      </c>
      <c r="D218" s="15">
        <v>11</v>
      </c>
      <c r="E218" s="16" t="s">
        <v>504</v>
      </c>
      <c r="F218" s="11">
        <v>580228</v>
      </c>
      <c r="G218" s="12">
        <f t="shared" si="45"/>
        <v>3.0701298642476522E-3</v>
      </c>
      <c r="I218" s="13" t="e">
        <f>G218*#REF!</f>
        <v>#REF!</v>
      </c>
      <c r="J218" s="11" t="e">
        <f t="shared" si="46"/>
        <v>#REF!</v>
      </c>
      <c r="K218" s="11" t="e">
        <f t="shared" si="47"/>
        <v>#REF!</v>
      </c>
      <c r="L218" s="13" t="e">
        <f t="shared" si="48"/>
        <v>#REF!</v>
      </c>
      <c r="M218" s="11" t="e">
        <f t="shared" si="54"/>
        <v>#REF!</v>
      </c>
      <c r="N218" s="11" t="e">
        <f t="shared" si="49"/>
        <v>#REF!</v>
      </c>
      <c r="O218" s="11" t="e">
        <f t="shared" si="55"/>
        <v>#REF!</v>
      </c>
      <c r="P218" s="13" t="e">
        <f t="shared" si="50"/>
        <v>#REF!</v>
      </c>
      <c r="Q218" s="13" t="e">
        <f t="shared" si="56"/>
        <v>#REF!</v>
      </c>
      <c r="R218" s="11" t="e">
        <f t="shared" si="51"/>
        <v>#REF!</v>
      </c>
      <c r="S218" s="11" t="e">
        <f t="shared" si="57"/>
        <v>#REF!</v>
      </c>
      <c r="T218" s="11" t="e">
        <f t="shared" si="52"/>
        <v>#REF!</v>
      </c>
      <c r="U218" s="13" t="e">
        <f t="shared" si="58"/>
        <v>#REF!</v>
      </c>
      <c r="V218" s="11" t="e">
        <f t="shared" si="53"/>
        <v>#REF!</v>
      </c>
      <c r="Z218" s="39" t="e">
        <f t="shared" si="59"/>
        <v>#REF!</v>
      </c>
    </row>
    <row r="219" spans="1:26" x14ac:dyDescent="0.25">
      <c r="A219" s="7">
        <v>5509130</v>
      </c>
      <c r="B219" s="17" t="s">
        <v>168</v>
      </c>
      <c r="C219" s="17" t="s">
        <v>505</v>
      </c>
      <c r="D219" s="15">
        <v>1</v>
      </c>
      <c r="E219" s="16" t="s">
        <v>506</v>
      </c>
      <c r="F219" s="11">
        <v>85533</v>
      </c>
      <c r="G219" s="12">
        <f t="shared" si="45"/>
        <v>4.5257625912347289E-4</v>
      </c>
      <c r="I219" s="13" t="e">
        <f>G219*#REF!</f>
        <v>#REF!</v>
      </c>
      <c r="J219" s="11" t="e">
        <f t="shared" si="46"/>
        <v>#REF!</v>
      </c>
      <c r="K219" s="11" t="e">
        <f t="shared" si="47"/>
        <v>#REF!</v>
      </c>
      <c r="L219" s="13" t="e">
        <f t="shared" si="48"/>
        <v>#REF!</v>
      </c>
      <c r="M219" s="11" t="e">
        <f t="shared" si="54"/>
        <v>#REF!</v>
      </c>
      <c r="N219" s="11" t="e">
        <f t="shared" si="49"/>
        <v>#REF!</v>
      </c>
      <c r="O219" s="11" t="e">
        <f t="shared" si="55"/>
        <v>#REF!</v>
      </c>
      <c r="P219" s="13" t="e">
        <f t="shared" si="50"/>
        <v>#REF!</v>
      </c>
      <c r="Q219" s="13" t="e">
        <f t="shared" si="56"/>
        <v>#REF!</v>
      </c>
      <c r="R219" s="11" t="e">
        <f t="shared" si="51"/>
        <v>#REF!</v>
      </c>
      <c r="S219" s="11" t="e">
        <f t="shared" si="57"/>
        <v>#REF!</v>
      </c>
      <c r="T219" s="11" t="e">
        <f t="shared" si="52"/>
        <v>#REF!</v>
      </c>
      <c r="U219" s="13" t="e">
        <f t="shared" si="58"/>
        <v>#REF!</v>
      </c>
      <c r="V219" s="11" t="e">
        <f t="shared" si="53"/>
        <v>#REF!</v>
      </c>
      <c r="Z219" s="39" t="e">
        <f t="shared" si="59"/>
        <v>#REF!</v>
      </c>
    </row>
    <row r="220" spans="1:26" x14ac:dyDescent="0.25">
      <c r="A220" s="7">
        <v>5509150</v>
      </c>
      <c r="B220" s="17" t="s">
        <v>374</v>
      </c>
      <c r="C220" s="17" t="s">
        <v>507</v>
      </c>
      <c r="D220" s="15">
        <v>12</v>
      </c>
      <c r="E220" s="16" t="s">
        <v>508</v>
      </c>
      <c r="F220" s="11">
        <v>32841</v>
      </c>
      <c r="G220" s="12">
        <f t="shared" si="45"/>
        <v>1.7376985404316434E-4</v>
      </c>
      <c r="I220" s="13" t="e">
        <f>G220*#REF!</f>
        <v>#REF!</v>
      </c>
      <c r="J220" s="11" t="e">
        <f t="shared" si="46"/>
        <v>#REF!</v>
      </c>
      <c r="K220" s="11" t="e">
        <f t="shared" si="47"/>
        <v>#REF!</v>
      </c>
      <c r="L220" s="13" t="e">
        <f t="shared" si="48"/>
        <v>#REF!</v>
      </c>
      <c r="M220" s="11" t="e">
        <f t="shared" si="54"/>
        <v>#REF!</v>
      </c>
      <c r="N220" s="11" t="e">
        <f t="shared" si="49"/>
        <v>#REF!</v>
      </c>
      <c r="O220" s="11" t="e">
        <f t="shared" si="55"/>
        <v>#REF!</v>
      </c>
      <c r="P220" s="13" t="e">
        <f t="shared" si="50"/>
        <v>#REF!</v>
      </c>
      <c r="Q220" s="13" t="e">
        <f t="shared" si="56"/>
        <v>#REF!</v>
      </c>
      <c r="R220" s="11" t="e">
        <f t="shared" si="51"/>
        <v>#REF!</v>
      </c>
      <c r="S220" s="11" t="e">
        <f t="shared" si="57"/>
        <v>#REF!</v>
      </c>
      <c r="T220" s="11" t="e">
        <f t="shared" si="52"/>
        <v>#REF!</v>
      </c>
      <c r="U220" s="13" t="e">
        <f t="shared" si="58"/>
        <v>#REF!</v>
      </c>
      <c r="V220" s="11" t="e">
        <f t="shared" si="53"/>
        <v>#REF!</v>
      </c>
      <c r="Z220" s="39" t="e">
        <f t="shared" si="59"/>
        <v>#REF!</v>
      </c>
    </row>
    <row r="221" spans="1:26" x14ac:dyDescent="0.25">
      <c r="A221" s="7">
        <v>5509210</v>
      </c>
      <c r="B221" s="17" t="s">
        <v>509</v>
      </c>
      <c r="C221" s="17" t="s">
        <v>510</v>
      </c>
      <c r="D221" s="15">
        <v>9</v>
      </c>
      <c r="E221" s="16" t="s">
        <v>511</v>
      </c>
      <c r="F221" s="11">
        <v>386523</v>
      </c>
      <c r="G221" s="12">
        <f t="shared" si="45"/>
        <v>2.045188797366889E-3</v>
      </c>
      <c r="I221" s="13" t="e">
        <f>G221*#REF!</f>
        <v>#REF!</v>
      </c>
      <c r="J221" s="11" t="e">
        <f t="shared" si="46"/>
        <v>#REF!</v>
      </c>
      <c r="K221" s="11" t="e">
        <f t="shared" si="47"/>
        <v>#REF!</v>
      </c>
      <c r="L221" s="13" t="e">
        <f t="shared" si="48"/>
        <v>#REF!</v>
      </c>
      <c r="M221" s="11" t="e">
        <f t="shared" si="54"/>
        <v>#REF!</v>
      </c>
      <c r="N221" s="11" t="e">
        <f t="shared" si="49"/>
        <v>#REF!</v>
      </c>
      <c r="O221" s="11" t="e">
        <f t="shared" si="55"/>
        <v>#REF!</v>
      </c>
      <c r="P221" s="13" t="e">
        <f t="shared" si="50"/>
        <v>#REF!</v>
      </c>
      <c r="Q221" s="13" t="e">
        <f t="shared" si="56"/>
        <v>#REF!</v>
      </c>
      <c r="R221" s="11" t="e">
        <f t="shared" si="51"/>
        <v>#REF!</v>
      </c>
      <c r="S221" s="11" t="e">
        <f t="shared" si="57"/>
        <v>#REF!</v>
      </c>
      <c r="T221" s="11" t="e">
        <f t="shared" si="52"/>
        <v>#REF!</v>
      </c>
      <c r="U221" s="13" t="e">
        <f t="shared" si="58"/>
        <v>#REF!</v>
      </c>
      <c r="V221" s="11" t="e">
        <f t="shared" si="53"/>
        <v>#REF!</v>
      </c>
      <c r="Z221" s="39" t="e">
        <f t="shared" si="59"/>
        <v>#REF!</v>
      </c>
    </row>
    <row r="222" spans="1:26" x14ac:dyDescent="0.25">
      <c r="A222" s="7">
        <v>5509360</v>
      </c>
      <c r="B222" s="17" t="s">
        <v>45</v>
      </c>
      <c r="C222" s="17" t="s">
        <v>512</v>
      </c>
      <c r="D222" s="15">
        <v>1</v>
      </c>
      <c r="E222" s="16" t="s">
        <v>513</v>
      </c>
      <c r="F222" s="11">
        <v>56008</v>
      </c>
      <c r="G222" s="12">
        <f t="shared" si="45"/>
        <v>2.9635218127491695E-4</v>
      </c>
      <c r="I222" s="13" t="e">
        <f>G222*#REF!</f>
        <v>#REF!</v>
      </c>
      <c r="J222" s="11" t="e">
        <f t="shared" si="46"/>
        <v>#REF!</v>
      </c>
      <c r="K222" s="11" t="e">
        <f t="shared" si="47"/>
        <v>#REF!</v>
      </c>
      <c r="L222" s="13" t="e">
        <f t="shared" si="48"/>
        <v>#REF!</v>
      </c>
      <c r="M222" s="11" t="e">
        <f t="shared" si="54"/>
        <v>#REF!</v>
      </c>
      <c r="N222" s="11" t="e">
        <f t="shared" si="49"/>
        <v>#REF!</v>
      </c>
      <c r="O222" s="11" t="e">
        <f t="shared" si="55"/>
        <v>#REF!</v>
      </c>
      <c r="P222" s="13" t="e">
        <f t="shared" si="50"/>
        <v>#REF!</v>
      </c>
      <c r="Q222" s="13" t="e">
        <f t="shared" si="56"/>
        <v>#REF!</v>
      </c>
      <c r="R222" s="11" t="e">
        <f t="shared" si="51"/>
        <v>#REF!</v>
      </c>
      <c r="S222" s="11" t="e">
        <f t="shared" si="57"/>
        <v>#REF!</v>
      </c>
      <c r="T222" s="11" t="e">
        <f t="shared" si="52"/>
        <v>#REF!</v>
      </c>
      <c r="U222" s="13" t="e">
        <f t="shared" si="58"/>
        <v>#REF!</v>
      </c>
      <c r="V222" s="11" t="e">
        <f t="shared" si="53"/>
        <v>#REF!</v>
      </c>
      <c r="Z222" s="39" t="e">
        <f t="shared" si="59"/>
        <v>#REF!</v>
      </c>
    </row>
    <row r="223" spans="1:26" x14ac:dyDescent="0.25">
      <c r="A223" s="7">
        <v>5509510</v>
      </c>
      <c r="B223" s="17" t="s">
        <v>86</v>
      </c>
      <c r="C223" s="17" t="s">
        <v>514</v>
      </c>
      <c r="D223" s="15">
        <v>2</v>
      </c>
      <c r="E223" s="16" t="s">
        <v>515</v>
      </c>
      <c r="F223" s="11">
        <v>256708</v>
      </c>
      <c r="G223" s="12">
        <f t="shared" si="45"/>
        <v>1.3583055233309773E-3</v>
      </c>
      <c r="I223" s="13" t="e">
        <f>G223*#REF!</f>
        <v>#REF!</v>
      </c>
      <c r="J223" s="11" t="e">
        <f t="shared" si="46"/>
        <v>#REF!</v>
      </c>
      <c r="K223" s="11" t="e">
        <f t="shared" si="47"/>
        <v>#REF!</v>
      </c>
      <c r="L223" s="13" t="e">
        <f t="shared" si="48"/>
        <v>#REF!</v>
      </c>
      <c r="M223" s="11" t="e">
        <f t="shared" si="54"/>
        <v>#REF!</v>
      </c>
      <c r="N223" s="11" t="e">
        <f t="shared" si="49"/>
        <v>#REF!</v>
      </c>
      <c r="O223" s="11" t="e">
        <f t="shared" si="55"/>
        <v>#REF!</v>
      </c>
      <c r="P223" s="13" t="e">
        <f t="shared" si="50"/>
        <v>#REF!</v>
      </c>
      <c r="Q223" s="13" t="e">
        <f t="shared" si="56"/>
        <v>#REF!</v>
      </c>
      <c r="R223" s="11" t="e">
        <f t="shared" si="51"/>
        <v>#REF!</v>
      </c>
      <c r="S223" s="11" t="e">
        <f t="shared" si="57"/>
        <v>#REF!</v>
      </c>
      <c r="T223" s="11" t="e">
        <f t="shared" si="52"/>
        <v>#REF!</v>
      </c>
      <c r="U223" s="13" t="e">
        <f t="shared" si="58"/>
        <v>#REF!</v>
      </c>
      <c r="V223" s="11" t="e">
        <f t="shared" si="53"/>
        <v>#REF!</v>
      </c>
      <c r="Z223" s="39" t="e">
        <f t="shared" si="59"/>
        <v>#REF!</v>
      </c>
    </row>
    <row r="224" spans="1:26" x14ac:dyDescent="0.25">
      <c r="A224" s="7">
        <v>5509570</v>
      </c>
      <c r="B224" s="17" t="s">
        <v>91</v>
      </c>
      <c r="C224" s="17" t="s">
        <v>516</v>
      </c>
      <c r="D224" s="15">
        <v>2</v>
      </c>
      <c r="E224" s="16" t="s">
        <v>517</v>
      </c>
      <c r="F224" s="11">
        <v>292922</v>
      </c>
      <c r="G224" s="12">
        <f t="shared" si="45"/>
        <v>1.5499227546673907E-3</v>
      </c>
      <c r="I224" s="13" t="e">
        <f>G224*#REF!</f>
        <v>#REF!</v>
      </c>
      <c r="J224" s="11" t="e">
        <f t="shared" si="46"/>
        <v>#REF!</v>
      </c>
      <c r="K224" s="11" t="e">
        <f t="shared" si="47"/>
        <v>#REF!</v>
      </c>
      <c r="L224" s="13" t="e">
        <f t="shared" si="48"/>
        <v>#REF!</v>
      </c>
      <c r="M224" s="11" t="e">
        <f t="shared" si="54"/>
        <v>#REF!</v>
      </c>
      <c r="N224" s="11" t="e">
        <f t="shared" si="49"/>
        <v>#REF!</v>
      </c>
      <c r="O224" s="11" t="e">
        <f t="shared" si="55"/>
        <v>#REF!</v>
      </c>
      <c r="P224" s="13" t="e">
        <f t="shared" si="50"/>
        <v>#REF!</v>
      </c>
      <c r="Q224" s="13" t="e">
        <f t="shared" si="56"/>
        <v>#REF!</v>
      </c>
      <c r="R224" s="11" t="e">
        <f t="shared" si="51"/>
        <v>#REF!</v>
      </c>
      <c r="S224" s="11" t="e">
        <f t="shared" si="57"/>
        <v>#REF!</v>
      </c>
      <c r="T224" s="11" t="e">
        <f t="shared" si="52"/>
        <v>#REF!</v>
      </c>
      <c r="U224" s="13" t="e">
        <f t="shared" si="58"/>
        <v>#REF!</v>
      </c>
      <c r="V224" s="11" t="e">
        <f t="shared" si="53"/>
        <v>#REF!</v>
      </c>
      <c r="Z224" s="39" t="e">
        <f t="shared" si="59"/>
        <v>#REF!</v>
      </c>
    </row>
    <row r="225" spans="1:26" x14ac:dyDescent="0.25">
      <c r="A225" s="7">
        <v>5509600</v>
      </c>
      <c r="B225" s="17" t="s">
        <v>137</v>
      </c>
      <c r="C225" s="17" t="s">
        <v>518</v>
      </c>
      <c r="D225" s="15">
        <v>1</v>
      </c>
      <c r="E225" s="16" t="s">
        <v>519</v>
      </c>
      <c r="F225" s="11">
        <v>67276539</v>
      </c>
      <c r="G225" s="12">
        <f t="shared" si="45"/>
        <v>0.35597680833589879</v>
      </c>
      <c r="I225" s="13" t="e">
        <f>G225*#REF!</f>
        <v>#REF!</v>
      </c>
      <c r="J225" s="11" t="e">
        <f t="shared" si="46"/>
        <v>#REF!</v>
      </c>
      <c r="K225" s="11" t="e">
        <f t="shared" si="47"/>
        <v>#REF!</v>
      </c>
      <c r="L225" s="13" t="e">
        <f t="shared" si="48"/>
        <v>#REF!</v>
      </c>
      <c r="M225" s="11" t="e">
        <f t="shared" si="54"/>
        <v>#REF!</v>
      </c>
      <c r="N225" s="11" t="e">
        <f t="shared" si="49"/>
        <v>#REF!</v>
      </c>
      <c r="O225" s="11" t="e">
        <f t="shared" si="55"/>
        <v>#REF!</v>
      </c>
      <c r="P225" s="13" t="e">
        <f t="shared" si="50"/>
        <v>#REF!</v>
      </c>
      <c r="Q225" s="13" t="e">
        <f t="shared" si="56"/>
        <v>#REF!</v>
      </c>
      <c r="R225" s="11" t="e">
        <f t="shared" si="51"/>
        <v>#REF!</v>
      </c>
      <c r="S225" s="11" t="e">
        <f t="shared" si="57"/>
        <v>#REF!</v>
      </c>
      <c r="T225" s="11" t="e">
        <f t="shared" si="52"/>
        <v>#REF!</v>
      </c>
      <c r="U225" s="13" t="e">
        <f t="shared" si="58"/>
        <v>#REF!</v>
      </c>
      <c r="V225" s="11" t="e">
        <f t="shared" si="53"/>
        <v>#REF!</v>
      </c>
      <c r="Z225" s="37" t="e">
        <f>ROUND(U225,0)+1</f>
        <v>#REF!</v>
      </c>
    </row>
    <row r="226" spans="1:26" x14ac:dyDescent="0.25">
      <c r="A226" s="7">
        <v>5509660</v>
      </c>
      <c r="B226" s="17" t="s">
        <v>71</v>
      </c>
      <c r="C226" s="17" t="s">
        <v>520</v>
      </c>
      <c r="D226" s="15">
        <v>3</v>
      </c>
      <c r="E226" s="16" t="s">
        <v>521</v>
      </c>
      <c r="F226" s="11">
        <v>84837</v>
      </c>
      <c r="G226" s="12">
        <f t="shared" si="45"/>
        <v>4.4889355097164923E-4</v>
      </c>
      <c r="I226" s="13" t="e">
        <f>G226*#REF!</f>
        <v>#REF!</v>
      </c>
      <c r="J226" s="11" t="e">
        <f t="shared" si="46"/>
        <v>#REF!</v>
      </c>
      <c r="K226" s="11" t="e">
        <f t="shared" si="47"/>
        <v>#REF!</v>
      </c>
      <c r="L226" s="13" t="e">
        <f t="shared" si="48"/>
        <v>#REF!</v>
      </c>
      <c r="M226" s="11" t="e">
        <f t="shared" si="54"/>
        <v>#REF!</v>
      </c>
      <c r="N226" s="11" t="e">
        <f t="shared" si="49"/>
        <v>#REF!</v>
      </c>
      <c r="O226" s="11" t="e">
        <f t="shared" si="55"/>
        <v>#REF!</v>
      </c>
      <c r="P226" s="13" t="e">
        <f t="shared" si="50"/>
        <v>#REF!</v>
      </c>
      <c r="Q226" s="13" t="e">
        <f t="shared" si="56"/>
        <v>#REF!</v>
      </c>
      <c r="R226" s="11" t="e">
        <f t="shared" si="51"/>
        <v>#REF!</v>
      </c>
      <c r="S226" s="11" t="e">
        <f t="shared" si="57"/>
        <v>#REF!</v>
      </c>
      <c r="T226" s="11" t="e">
        <f t="shared" si="52"/>
        <v>#REF!</v>
      </c>
      <c r="U226" s="13" t="e">
        <f t="shared" si="58"/>
        <v>#REF!</v>
      </c>
      <c r="V226" s="11" t="e">
        <f t="shared" si="53"/>
        <v>#REF!</v>
      </c>
      <c r="Z226" s="39" t="e">
        <f t="shared" si="59"/>
        <v>#REF!</v>
      </c>
    </row>
    <row r="227" spans="1:26" x14ac:dyDescent="0.25">
      <c r="A227" s="7">
        <v>5509690</v>
      </c>
      <c r="B227" s="17" t="s">
        <v>434</v>
      </c>
      <c r="C227" s="17" t="s">
        <v>522</v>
      </c>
      <c r="D227" s="15">
        <v>9</v>
      </c>
      <c r="E227" s="16" t="s">
        <v>523</v>
      </c>
      <c r="F227" s="11">
        <v>73382</v>
      </c>
      <c r="G227" s="12">
        <f t="shared" si="45"/>
        <v>3.8828231263955069E-4</v>
      </c>
      <c r="I227" s="13" t="e">
        <f>G227*#REF!</f>
        <v>#REF!</v>
      </c>
      <c r="J227" s="11" t="e">
        <f t="shared" si="46"/>
        <v>#REF!</v>
      </c>
      <c r="K227" s="11" t="e">
        <f t="shared" si="47"/>
        <v>#REF!</v>
      </c>
      <c r="L227" s="13" t="e">
        <f t="shared" si="48"/>
        <v>#REF!</v>
      </c>
      <c r="M227" s="11" t="e">
        <f t="shared" si="54"/>
        <v>#REF!</v>
      </c>
      <c r="N227" s="11" t="e">
        <f t="shared" si="49"/>
        <v>#REF!</v>
      </c>
      <c r="O227" s="11" t="e">
        <f t="shared" si="55"/>
        <v>#REF!</v>
      </c>
      <c r="P227" s="13" t="e">
        <f t="shared" si="50"/>
        <v>#REF!</v>
      </c>
      <c r="Q227" s="13" t="e">
        <f t="shared" si="56"/>
        <v>#REF!</v>
      </c>
      <c r="R227" s="11" t="e">
        <f t="shared" si="51"/>
        <v>#REF!</v>
      </c>
      <c r="S227" s="11" t="e">
        <f t="shared" si="57"/>
        <v>#REF!</v>
      </c>
      <c r="T227" s="11" t="e">
        <f t="shared" si="52"/>
        <v>#REF!</v>
      </c>
      <c r="U227" s="13" t="e">
        <f t="shared" si="58"/>
        <v>#REF!</v>
      </c>
      <c r="V227" s="11" t="e">
        <f t="shared" si="53"/>
        <v>#REF!</v>
      </c>
      <c r="Z227" s="39" t="e">
        <f t="shared" si="59"/>
        <v>#REF!</v>
      </c>
    </row>
    <row r="228" spans="1:26" x14ac:dyDescent="0.25">
      <c r="A228" s="7">
        <v>5509750</v>
      </c>
      <c r="B228" s="17" t="s">
        <v>408</v>
      </c>
      <c r="C228" s="17" t="s">
        <v>524</v>
      </c>
      <c r="D228" s="15">
        <v>7</v>
      </c>
      <c r="E228" s="16" t="s">
        <v>525</v>
      </c>
      <c r="F228" s="11">
        <v>84034</v>
      </c>
      <c r="G228" s="12">
        <f t="shared" si="45"/>
        <v>4.4464467935395607E-4</v>
      </c>
      <c r="I228" s="13" t="e">
        <f>G228*#REF!</f>
        <v>#REF!</v>
      </c>
      <c r="J228" s="11" t="e">
        <f t="shared" si="46"/>
        <v>#REF!</v>
      </c>
      <c r="K228" s="11" t="e">
        <f t="shared" si="47"/>
        <v>#REF!</v>
      </c>
      <c r="L228" s="13" t="e">
        <f t="shared" si="48"/>
        <v>#REF!</v>
      </c>
      <c r="M228" s="11" t="e">
        <f t="shared" si="54"/>
        <v>#REF!</v>
      </c>
      <c r="N228" s="11" t="e">
        <f t="shared" si="49"/>
        <v>#REF!</v>
      </c>
      <c r="O228" s="11" t="e">
        <f t="shared" si="55"/>
        <v>#REF!</v>
      </c>
      <c r="P228" s="13" t="e">
        <f t="shared" si="50"/>
        <v>#REF!</v>
      </c>
      <c r="Q228" s="13" t="e">
        <f t="shared" si="56"/>
        <v>#REF!</v>
      </c>
      <c r="R228" s="11" t="e">
        <f t="shared" si="51"/>
        <v>#REF!</v>
      </c>
      <c r="S228" s="11" t="e">
        <f t="shared" si="57"/>
        <v>#REF!</v>
      </c>
      <c r="T228" s="11" t="e">
        <f t="shared" si="52"/>
        <v>#REF!</v>
      </c>
      <c r="U228" s="13" t="e">
        <f t="shared" si="58"/>
        <v>#REF!</v>
      </c>
      <c r="V228" s="11" t="e">
        <f t="shared" si="53"/>
        <v>#REF!</v>
      </c>
      <c r="Z228" s="39" t="e">
        <f t="shared" si="59"/>
        <v>#REF!</v>
      </c>
    </row>
    <row r="229" spans="1:26" x14ac:dyDescent="0.25">
      <c r="A229" s="7">
        <v>5509780</v>
      </c>
      <c r="B229" s="17" t="s">
        <v>21</v>
      </c>
      <c r="C229" s="17" t="s">
        <v>526</v>
      </c>
      <c r="D229" s="15">
        <v>10</v>
      </c>
      <c r="E229" s="16" t="s">
        <v>527</v>
      </c>
      <c r="F229" s="11">
        <v>177104</v>
      </c>
      <c r="G229" s="12">
        <f t="shared" si="45"/>
        <v>9.3710106971348539E-4</v>
      </c>
      <c r="I229" s="13" t="e">
        <f>G229*#REF!</f>
        <v>#REF!</v>
      </c>
      <c r="J229" s="11" t="e">
        <f t="shared" si="46"/>
        <v>#REF!</v>
      </c>
      <c r="K229" s="11" t="e">
        <f t="shared" si="47"/>
        <v>#REF!</v>
      </c>
      <c r="L229" s="13" t="e">
        <f t="shared" si="48"/>
        <v>#REF!</v>
      </c>
      <c r="M229" s="11" t="e">
        <f t="shared" si="54"/>
        <v>#REF!</v>
      </c>
      <c r="N229" s="11" t="e">
        <f t="shared" si="49"/>
        <v>#REF!</v>
      </c>
      <c r="O229" s="11" t="e">
        <f t="shared" si="55"/>
        <v>#REF!</v>
      </c>
      <c r="P229" s="13" t="e">
        <f t="shared" si="50"/>
        <v>#REF!</v>
      </c>
      <c r="Q229" s="13" t="e">
        <f t="shared" si="56"/>
        <v>#REF!</v>
      </c>
      <c r="R229" s="11" t="e">
        <f t="shared" si="51"/>
        <v>#REF!</v>
      </c>
      <c r="S229" s="11" t="e">
        <f t="shared" si="57"/>
        <v>#REF!</v>
      </c>
      <c r="T229" s="11" t="e">
        <f t="shared" si="52"/>
        <v>#REF!</v>
      </c>
      <c r="U229" s="13" t="e">
        <f t="shared" si="58"/>
        <v>#REF!</v>
      </c>
      <c r="V229" s="11" t="e">
        <f t="shared" si="53"/>
        <v>#REF!</v>
      </c>
      <c r="Z229" s="39" t="e">
        <f t="shared" si="59"/>
        <v>#REF!</v>
      </c>
    </row>
    <row r="230" spans="1:26" x14ac:dyDescent="0.25">
      <c r="A230" s="7">
        <v>5509810</v>
      </c>
      <c r="B230" s="17" t="s">
        <v>86</v>
      </c>
      <c r="C230" s="17" t="s">
        <v>528</v>
      </c>
      <c r="D230" s="15">
        <v>2</v>
      </c>
      <c r="E230" s="16" t="s">
        <v>529</v>
      </c>
      <c r="F230" s="11">
        <v>99009</v>
      </c>
      <c r="G230" s="12">
        <f t="shared" si="45"/>
        <v>5.238811083389561E-4</v>
      </c>
      <c r="I230" s="13" t="e">
        <f>G230*#REF!</f>
        <v>#REF!</v>
      </c>
      <c r="J230" s="11" t="e">
        <f t="shared" si="46"/>
        <v>#REF!</v>
      </c>
      <c r="K230" s="11" t="e">
        <f t="shared" si="47"/>
        <v>#REF!</v>
      </c>
      <c r="L230" s="13" t="e">
        <f t="shared" si="48"/>
        <v>#REF!</v>
      </c>
      <c r="M230" s="11" t="e">
        <f t="shared" si="54"/>
        <v>#REF!</v>
      </c>
      <c r="N230" s="11" t="e">
        <f t="shared" si="49"/>
        <v>#REF!</v>
      </c>
      <c r="O230" s="11" t="e">
        <f t="shared" si="55"/>
        <v>#REF!</v>
      </c>
      <c r="P230" s="13" t="e">
        <f t="shared" si="50"/>
        <v>#REF!</v>
      </c>
      <c r="Q230" s="13" t="e">
        <f t="shared" si="56"/>
        <v>#REF!</v>
      </c>
      <c r="R230" s="11" t="e">
        <f t="shared" si="51"/>
        <v>#REF!</v>
      </c>
      <c r="S230" s="11" t="e">
        <f t="shared" si="57"/>
        <v>#REF!</v>
      </c>
      <c r="T230" s="11" t="e">
        <f t="shared" si="52"/>
        <v>#REF!</v>
      </c>
      <c r="U230" s="13" t="e">
        <f t="shared" si="58"/>
        <v>#REF!</v>
      </c>
      <c r="V230" s="11" t="e">
        <f t="shared" si="53"/>
        <v>#REF!</v>
      </c>
      <c r="Z230" s="39" t="e">
        <f t="shared" si="59"/>
        <v>#REF!</v>
      </c>
    </row>
    <row r="231" spans="1:26" x14ac:dyDescent="0.25">
      <c r="A231" s="7">
        <v>5509840</v>
      </c>
      <c r="B231" s="17" t="s">
        <v>12</v>
      </c>
      <c r="C231" s="17" t="s">
        <v>530</v>
      </c>
      <c r="D231" s="15">
        <v>2</v>
      </c>
      <c r="E231" s="16" t="s">
        <v>531</v>
      </c>
      <c r="F231" s="11">
        <v>294462</v>
      </c>
      <c r="G231" s="12">
        <f t="shared" si="45"/>
        <v>1.5580712755780351E-3</v>
      </c>
      <c r="I231" s="13" t="e">
        <f>G231*#REF!</f>
        <v>#REF!</v>
      </c>
      <c r="J231" s="11" t="e">
        <f t="shared" si="46"/>
        <v>#REF!</v>
      </c>
      <c r="K231" s="11" t="e">
        <f t="shared" si="47"/>
        <v>#REF!</v>
      </c>
      <c r="L231" s="13" t="e">
        <f t="shared" si="48"/>
        <v>#REF!</v>
      </c>
      <c r="M231" s="11" t="e">
        <f t="shared" si="54"/>
        <v>#REF!</v>
      </c>
      <c r="N231" s="11" t="e">
        <f t="shared" si="49"/>
        <v>#REF!</v>
      </c>
      <c r="O231" s="11" t="e">
        <f t="shared" si="55"/>
        <v>#REF!</v>
      </c>
      <c r="P231" s="13" t="e">
        <f t="shared" si="50"/>
        <v>#REF!</v>
      </c>
      <c r="Q231" s="13" t="e">
        <f t="shared" si="56"/>
        <v>#REF!</v>
      </c>
      <c r="R231" s="11" t="e">
        <f t="shared" si="51"/>
        <v>#REF!</v>
      </c>
      <c r="S231" s="11" t="e">
        <f t="shared" si="57"/>
        <v>#REF!</v>
      </c>
      <c r="T231" s="11" t="e">
        <f t="shared" si="52"/>
        <v>#REF!</v>
      </c>
      <c r="U231" s="13" t="e">
        <f t="shared" si="58"/>
        <v>#REF!</v>
      </c>
      <c r="V231" s="11" t="e">
        <f t="shared" si="53"/>
        <v>#REF!</v>
      </c>
      <c r="Z231" s="39" t="e">
        <f t="shared" si="59"/>
        <v>#REF!</v>
      </c>
    </row>
    <row r="232" spans="1:26" x14ac:dyDescent="0.25">
      <c r="A232" s="7">
        <v>5509870</v>
      </c>
      <c r="B232" s="17" t="s">
        <v>532</v>
      </c>
      <c r="C232" s="17" t="s">
        <v>533</v>
      </c>
      <c r="D232" s="15">
        <v>5</v>
      </c>
      <c r="E232" s="16" t="s">
        <v>534</v>
      </c>
      <c r="F232" s="11">
        <v>215376</v>
      </c>
      <c r="G232" s="12">
        <f t="shared" si="45"/>
        <v>1.1396076880850327E-3</v>
      </c>
      <c r="I232" s="13" t="e">
        <f>G232*#REF!</f>
        <v>#REF!</v>
      </c>
      <c r="J232" s="11" t="e">
        <f t="shared" si="46"/>
        <v>#REF!</v>
      </c>
      <c r="K232" s="11" t="e">
        <f t="shared" si="47"/>
        <v>#REF!</v>
      </c>
      <c r="L232" s="13" t="e">
        <f t="shared" si="48"/>
        <v>#REF!</v>
      </c>
      <c r="M232" s="11" t="e">
        <f t="shared" si="54"/>
        <v>#REF!</v>
      </c>
      <c r="N232" s="11" t="e">
        <f t="shared" si="49"/>
        <v>#REF!</v>
      </c>
      <c r="O232" s="11" t="e">
        <f t="shared" si="55"/>
        <v>#REF!</v>
      </c>
      <c r="P232" s="13" t="e">
        <f t="shared" si="50"/>
        <v>#REF!</v>
      </c>
      <c r="Q232" s="13" t="e">
        <f t="shared" si="56"/>
        <v>#REF!</v>
      </c>
      <c r="R232" s="11" t="e">
        <f t="shared" si="51"/>
        <v>#REF!</v>
      </c>
      <c r="S232" s="11" t="e">
        <f t="shared" si="57"/>
        <v>#REF!</v>
      </c>
      <c r="T232" s="11" t="e">
        <f t="shared" si="52"/>
        <v>#REF!</v>
      </c>
      <c r="U232" s="13" t="e">
        <f t="shared" si="58"/>
        <v>#REF!</v>
      </c>
      <c r="V232" s="11" t="e">
        <f t="shared" si="53"/>
        <v>#REF!</v>
      </c>
      <c r="Z232" s="39" t="e">
        <f t="shared" si="59"/>
        <v>#REF!</v>
      </c>
    </row>
    <row r="233" spans="1:26" x14ac:dyDescent="0.25">
      <c r="A233" s="7">
        <v>5509900</v>
      </c>
      <c r="B233" s="17" t="s">
        <v>12</v>
      </c>
      <c r="C233" s="17" t="s">
        <v>535</v>
      </c>
      <c r="D233" s="15">
        <v>2</v>
      </c>
      <c r="E233" s="16" t="s">
        <v>536</v>
      </c>
      <c r="F233" s="11">
        <v>23929</v>
      </c>
      <c r="G233" s="12">
        <f t="shared" si="45"/>
        <v>1.2661425770831825E-4</v>
      </c>
      <c r="I233" s="13" t="e">
        <f>G233*#REF!</f>
        <v>#REF!</v>
      </c>
      <c r="J233" s="11" t="e">
        <f t="shared" si="46"/>
        <v>#REF!</v>
      </c>
      <c r="K233" s="11" t="e">
        <f t="shared" si="47"/>
        <v>#REF!</v>
      </c>
      <c r="L233" s="13" t="e">
        <f t="shared" si="48"/>
        <v>#REF!</v>
      </c>
      <c r="M233" s="11" t="e">
        <f t="shared" si="54"/>
        <v>#REF!</v>
      </c>
      <c r="N233" s="11" t="e">
        <f t="shared" si="49"/>
        <v>#REF!</v>
      </c>
      <c r="O233" s="11" t="e">
        <f t="shared" si="55"/>
        <v>#REF!</v>
      </c>
      <c r="P233" s="13" t="e">
        <f t="shared" si="50"/>
        <v>#REF!</v>
      </c>
      <c r="Q233" s="13" t="e">
        <f t="shared" si="56"/>
        <v>#REF!</v>
      </c>
      <c r="R233" s="11" t="e">
        <f t="shared" si="51"/>
        <v>#REF!</v>
      </c>
      <c r="S233" s="11" t="e">
        <f t="shared" si="57"/>
        <v>#REF!</v>
      </c>
      <c r="T233" s="11" t="e">
        <f t="shared" si="52"/>
        <v>#REF!</v>
      </c>
      <c r="U233" s="13" t="e">
        <f t="shared" si="58"/>
        <v>#REF!</v>
      </c>
      <c r="V233" s="11" t="e">
        <f t="shared" si="53"/>
        <v>#REF!</v>
      </c>
      <c r="Z233" s="39" t="e">
        <f t="shared" si="59"/>
        <v>#REF!</v>
      </c>
    </row>
    <row r="234" spans="1:26" x14ac:dyDescent="0.25">
      <c r="A234" s="7">
        <v>5509960</v>
      </c>
      <c r="B234" s="17" t="s">
        <v>54</v>
      </c>
      <c r="C234" s="17" t="s">
        <v>537</v>
      </c>
      <c r="D234" s="15">
        <v>9</v>
      </c>
      <c r="E234" s="16" t="s">
        <v>538</v>
      </c>
      <c r="F234" s="11">
        <v>170252</v>
      </c>
      <c r="G234" s="12">
        <f t="shared" si="45"/>
        <v>9.0084544290846235E-4</v>
      </c>
      <c r="I234" s="13" t="e">
        <f>G234*#REF!</f>
        <v>#REF!</v>
      </c>
      <c r="J234" s="11" t="e">
        <f t="shared" si="46"/>
        <v>#REF!</v>
      </c>
      <c r="K234" s="11" t="e">
        <f t="shared" si="47"/>
        <v>#REF!</v>
      </c>
      <c r="L234" s="13" t="e">
        <f t="shared" si="48"/>
        <v>#REF!</v>
      </c>
      <c r="M234" s="11" t="e">
        <f t="shared" si="54"/>
        <v>#REF!</v>
      </c>
      <c r="N234" s="11" t="e">
        <f t="shared" si="49"/>
        <v>#REF!</v>
      </c>
      <c r="O234" s="11" t="e">
        <f t="shared" si="55"/>
        <v>#REF!</v>
      </c>
      <c r="P234" s="13" t="e">
        <f t="shared" si="50"/>
        <v>#REF!</v>
      </c>
      <c r="Q234" s="13" t="e">
        <f t="shared" si="56"/>
        <v>#REF!</v>
      </c>
      <c r="R234" s="11" t="e">
        <f t="shared" si="51"/>
        <v>#REF!</v>
      </c>
      <c r="S234" s="11" t="e">
        <f t="shared" si="57"/>
        <v>#REF!</v>
      </c>
      <c r="T234" s="11" t="e">
        <f t="shared" si="52"/>
        <v>#REF!</v>
      </c>
      <c r="U234" s="13" t="e">
        <f t="shared" si="58"/>
        <v>#REF!</v>
      </c>
      <c r="V234" s="11" t="e">
        <f t="shared" si="53"/>
        <v>#REF!</v>
      </c>
      <c r="Z234" s="39" t="e">
        <f t="shared" si="59"/>
        <v>#REF!</v>
      </c>
    </row>
    <row r="235" spans="1:26" x14ac:dyDescent="0.25">
      <c r="A235" s="7">
        <v>5509990</v>
      </c>
      <c r="B235" s="17" t="s">
        <v>86</v>
      </c>
      <c r="C235" s="17" t="s">
        <v>539</v>
      </c>
      <c r="D235" s="15">
        <v>2</v>
      </c>
      <c r="E235" s="16" t="s">
        <v>540</v>
      </c>
      <c r="F235" s="11">
        <v>163846</v>
      </c>
      <c r="G235" s="12">
        <f t="shared" si="45"/>
        <v>8.6694971241911946E-4</v>
      </c>
      <c r="I235" s="13" t="e">
        <f>G235*#REF!</f>
        <v>#REF!</v>
      </c>
      <c r="J235" s="11" t="e">
        <f t="shared" si="46"/>
        <v>#REF!</v>
      </c>
      <c r="K235" s="11" t="e">
        <f t="shared" si="47"/>
        <v>#REF!</v>
      </c>
      <c r="L235" s="13" t="e">
        <f t="shared" si="48"/>
        <v>#REF!</v>
      </c>
      <c r="M235" s="11" t="e">
        <f t="shared" si="54"/>
        <v>#REF!</v>
      </c>
      <c r="N235" s="11" t="e">
        <f t="shared" si="49"/>
        <v>#REF!</v>
      </c>
      <c r="O235" s="11" t="e">
        <f t="shared" si="55"/>
        <v>#REF!</v>
      </c>
      <c r="P235" s="13" t="e">
        <f t="shared" si="50"/>
        <v>#REF!</v>
      </c>
      <c r="Q235" s="13" t="e">
        <f t="shared" si="56"/>
        <v>#REF!</v>
      </c>
      <c r="R235" s="11" t="e">
        <f t="shared" si="51"/>
        <v>#REF!</v>
      </c>
      <c r="S235" s="11" t="e">
        <f t="shared" si="57"/>
        <v>#REF!</v>
      </c>
      <c r="T235" s="11" t="e">
        <f t="shared" si="52"/>
        <v>#REF!</v>
      </c>
      <c r="U235" s="13" t="e">
        <f t="shared" si="58"/>
        <v>#REF!</v>
      </c>
      <c r="V235" s="11" t="e">
        <f t="shared" si="53"/>
        <v>#REF!</v>
      </c>
      <c r="Z235" s="39" t="e">
        <f t="shared" si="59"/>
        <v>#REF!</v>
      </c>
    </row>
    <row r="236" spans="1:26" x14ac:dyDescent="0.25">
      <c r="A236" s="7">
        <v>5510060</v>
      </c>
      <c r="B236" s="17" t="s">
        <v>45</v>
      </c>
      <c r="C236" s="17" t="s">
        <v>541</v>
      </c>
      <c r="D236" s="15">
        <v>1</v>
      </c>
      <c r="E236" s="16" t="s">
        <v>542</v>
      </c>
      <c r="F236" s="11">
        <v>121703</v>
      </c>
      <c r="G236" s="12">
        <f t="shared" si="45"/>
        <v>6.4396067557672505E-4</v>
      </c>
      <c r="I236" s="13" t="e">
        <f>G236*#REF!</f>
        <v>#REF!</v>
      </c>
      <c r="J236" s="11" t="e">
        <f t="shared" si="46"/>
        <v>#REF!</v>
      </c>
      <c r="K236" s="11" t="e">
        <f t="shared" si="47"/>
        <v>#REF!</v>
      </c>
      <c r="L236" s="13" t="e">
        <f t="shared" si="48"/>
        <v>#REF!</v>
      </c>
      <c r="M236" s="11" t="e">
        <f t="shared" si="54"/>
        <v>#REF!</v>
      </c>
      <c r="N236" s="11" t="e">
        <f t="shared" si="49"/>
        <v>#REF!</v>
      </c>
      <c r="O236" s="11" t="e">
        <f t="shared" si="55"/>
        <v>#REF!</v>
      </c>
      <c r="P236" s="13" t="e">
        <f t="shared" si="50"/>
        <v>#REF!</v>
      </c>
      <c r="Q236" s="13" t="e">
        <f t="shared" si="56"/>
        <v>#REF!</v>
      </c>
      <c r="R236" s="11" t="e">
        <f t="shared" si="51"/>
        <v>#REF!</v>
      </c>
      <c r="S236" s="11" t="e">
        <f t="shared" si="57"/>
        <v>#REF!</v>
      </c>
      <c r="T236" s="11" t="e">
        <f t="shared" si="52"/>
        <v>#REF!</v>
      </c>
      <c r="U236" s="13" t="e">
        <f t="shared" si="58"/>
        <v>#REF!</v>
      </c>
      <c r="V236" s="11" t="e">
        <f t="shared" si="53"/>
        <v>#REF!</v>
      </c>
      <c r="Z236" s="39" t="e">
        <f t="shared" si="59"/>
        <v>#REF!</v>
      </c>
    </row>
    <row r="237" spans="1:26" x14ac:dyDescent="0.25">
      <c r="A237" s="7">
        <v>5510170</v>
      </c>
      <c r="B237" s="17" t="s">
        <v>45</v>
      </c>
      <c r="C237" s="17" t="s">
        <v>543</v>
      </c>
      <c r="D237" s="15">
        <v>1</v>
      </c>
      <c r="E237" s="16" t="s">
        <v>544</v>
      </c>
      <c r="F237" s="11">
        <v>136719</v>
      </c>
      <c r="G237" s="12">
        <f t="shared" si="45"/>
        <v>7.2341404570285266E-4</v>
      </c>
      <c r="I237" s="13" t="e">
        <f>G237*#REF!</f>
        <v>#REF!</v>
      </c>
      <c r="J237" s="11" t="e">
        <f t="shared" si="46"/>
        <v>#REF!</v>
      </c>
      <c r="K237" s="11" t="e">
        <f t="shared" si="47"/>
        <v>#REF!</v>
      </c>
      <c r="L237" s="13" t="e">
        <f t="shared" si="48"/>
        <v>#REF!</v>
      </c>
      <c r="M237" s="11" t="e">
        <f t="shared" si="54"/>
        <v>#REF!</v>
      </c>
      <c r="N237" s="11" t="e">
        <f t="shared" si="49"/>
        <v>#REF!</v>
      </c>
      <c r="O237" s="11" t="e">
        <f t="shared" si="55"/>
        <v>#REF!</v>
      </c>
      <c r="P237" s="13" t="e">
        <f t="shared" si="50"/>
        <v>#REF!</v>
      </c>
      <c r="Q237" s="13" t="e">
        <f t="shared" si="56"/>
        <v>#REF!</v>
      </c>
      <c r="R237" s="11" t="e">
        <f t="shared" si="51"/>
        <v>#REF!</v>
      </c>
      <c r="S237" s="11" t="e">
        <f t="shared" si="57"/>
        <v>#REF!</v>
      </c>
      <c r="T237" s="11" t="e">
        <f t="shared" si="52"/>
        <v>#REF!</v>
      </c>
      <c r="U237" s="13" t="e">
        <f t="shared" si="58"/>
        <v>#REF!</v>
      </c>
      <c r="V237" s="11" t="e">
        <f t="shared" si="53"/>
        <v>#REF!</v>
      </c>
      <c r="Z237" s="39" t="e">
        <f t="shared" si="59"/>
        <v>#REF!</v>
      </c>
    </row>
    <row r="238" spans="1:26" x14ac:dyDescent="0.25">
      <c r="A238" s="7">
        <v>5510230</v>
      </c>
      <c r="B238" s="17" t="s">
        <v>482</v>
      </c>
      <c r="C238" s="17" t="s">
        <v>545</v>
      </c>
      <c r="D238" s="15">
        <v>5</v>
      </c>
      <c r="E238" s="16" t="s">
        <v>546</v>
      </c>
      <c r="F238" s="11">
        <v>254001</v>
      </c>
      <c r="G238" s="12">
        <f t="shared" si="45"/>
        <v>1.3439821167692148E-3</v>
      </c>
      <c r="I238" s="13" t="e">
        <f>G238*#REF!</f>
        <v>#REF!</v>
      </c>
      <c r="J238" s="11" t="e">
        <f t="shared" si="46"/>
        <v>#REF!</v>
      </c>
      <c r="K238" s="11" t="e">
        <f t="shared" si="47"/>
        <v>#REF!</v>
      </c>
      <c r="L238" s="13" t="e">
        <f t="shared" si="48"/>
        <v>#REF!</v>
      </c>
      <c r="M238" s="11" t="e">
        <f t="shared" si="54"/>
        <v>#REF!</v>
      </c>
      <c r="N238" s="11" t="e">
        <f t="shared" si="49"/>
        <v>#REF!</v>
      </c>
      <c r="O238" s="11" t="e">
        <f t="shared" si="55"/>
        <v>#REF!</v>
      </c>
      <c r="P238" s="13" t="e">
        <f t="shared" si="50"/>
        <v>#REF!</v>
      </c>
      <c r="Q238" s="13" t="e">
        <f t="shared" si="56"/>
        <v>#REF!</v>
      </c>
      <c r="R238" s="11" t="e">
        <f t="shared" si="51"/>
        <v>#REF!</v>
      </c>
      <c r="S238" s="11" t="e">
        <f t="shared" si="57"/>
        <v>#REF!</v>
      </c>
      <c r="T238" s="11" t="e">
        <f t="shared" si="52"/>
        <v>#REF!</v>
      </c>
      <c r="U238" s="13" t="e">
        <f t="shared" si="58"/>
        <v>#REF!</v>
      </c>
      <c r="V238" s="11" t="e">
        <f t="shared" si="53"/>
        <v>#REF!</v>
      </c>
      <c r="Z238" s="39" t="e">
        <f t="shared" si="59"/>
        <v>#REF!</v>
      </c>
    </row>
    <row r="239" spans="1:26" x14ac:dyDescent="0.25">
      <c r="A239" s="7">
        <v>5510320</v>
      </c>
      <c r="B239" s="17" t="s">
        <v>495</v>
      </c>
      <c r="C239" s="17" t="s">
        <v>547</v>
      </c>
      <c r="D239" s="15">
        <v>6</v>
      </c>
      <c r="E239" s="16" t="s">
        <v>548</v>
      </c>
      <c r="F239" s="11">
        <v>709926</v>
      </c>
      <c r="G239" s="12">
        <f t="shared" si="45"/>
        <v>3.7563940623442488E-3</v>
      </c>
      <c r="I239" s="13" t="e">
        <f>G239*#REF!</f>
        <v>#REF!</v>
      </c>
      <c r="J239" s="11" t="e">
        <f t="shared" si="46"/>
        <v>#REF!</v>
      </c>
      <c r="K239" s="11" t="e">
        <f t="shared" si="47"/>
        <v>#REF!</v>
      </c>
      <c r="L239" s="13" t="e">
        <f t="shared" si="48"/>
        <v>#REF!</v>
      </c>
      <c r="M239" s="11" t="e">
        <f t="shared" si="54"/>
        <v>#REF!</v>
      </c>
      <c r="N239" s="11" t="e">
        <f t="shared" si="49"/>
        <v>#REF!</v>
      </c>
      <c r="O239" s="11" t="e">
        <f t="shared" si="55"/>
        <v>#REF!</v>
      </c>
      <c r="P239" s="13" t="e">
        <f t="shared" si="50"/>
        <v>#REF!</v>
      </c>
      <c r="Q239" s="13" t="e">
        <f t="shared" si="56"/>
        <v>#REF!</v>
      </c>
      <c r="R239" s="11" t="e">
        <f t="shared" si="51"/>
        <v>#REF!</v>
      </c>
      <c r="S239" s="11" t="e">
        <f t="shared" si="57"/>
        <v>#REF!</v>
      </c>
      <c r="T239" s="11" t="e">
        <f t="shared" si="52"/>
        <v>#REF!</v>
      </c>
      <c r="U239" s="13" t="e">
        <f t="shared" si="58"/>
        <v>#REF!</v>
      </c>
      <c r="V239" s="11" t="e">
        <f t="shared" si="53"/>
        <v>#REF!</v>
      </c>
      <c r="Z239" s="39" t="e">
        <f t="shared" si="59"/>
        <v>#REF!</v>
      </c>
    </row>
    <row r="240" spans="1:26" x14ac:dyDescent="0.25">
      <c r="A240" s="7">
        <v>5510350</v>
      </c>
      <c r="B240" s="17" t="s">
        <v>6</v>
      </c>
      <c r="C240" s="17" t="s">
        <v>549</v>
      </c>
      <c r="D240" s="15">
        <v>10</v>
      </c>
      <c r="E240" s="16" t="s">
        <v>550</v>
      </c>
      <c r="F240" s="11">
        <v>204368</v>
      </c>
      <c r="G240" s="12">
        <f t="shared" si="45"/>
        <v>1.081361637315959E-3</v>
      </c>
      <c r="I240" s="13" t="e">
        <f>G240*#REF!</f>
        <v>#REF!</v>
      </c>
      <c r="J240" s="11" t="e">
        <f t="shared" si="46"/>
        <v>#REF!</v>
      </c>
      <c r="K240" s="11" t="e">
        <f t="shared" si="47"/>
        <v>#REF!</v>
      </c>
      <c r="L240" s="13" t="e">
        <f t="shared" si="48"/>
        <v>#REF!</v>
      </c>
      <c r="M240" s="11" t="e">
        <f t="shared" si="54"/>
        <v>#REF!</v>
      </c>
      <c r="N240" s="11" t="e">
        <f t="shared" si="49"/>
        <v>#REF!</v>
      </c>
      <c r="O240" s="11" t="e">
        <f t="shared" si="55"/>
        <v>#REF!</v>
      </c>
      <c r="P240" s="13" t="e">
        <f t="shared" si="50"/>
        <v>#REF!</v>
      </c>
      <c r="Q240" s="13" t="e">
        <f t="shared" si="56"/>
        <v>#REF!</v>
      </c>
      <c r="R240" s="11" t="e">
        <f t="shared" si="51"/>
        <v>#REF!</v>
      </c>
      <c r="S240" s="11" t="e">
        <f t="shared" si="57"/>
        <v>#REF!</v>
      </c>
      <c r="T240" s="11" t="e">
        <f t="shared" si="52"/>
        <v>#REF!</v>
      </c>
      <c r="U240" s="13" t="e">
        <f t="shared" si="58"/>
        <v>#REF!</v>
      </c>
      <c r="V240" s="11" t="e">
        <f t="shared" si="53"/>
        <v>#REF!</v>
      </c>
      <c r="Z240" s="39" t="e">
        <f t="shared" si="59"/>
        <v>#REF!</v>
      </c>
    </row>
    <row r="241" spans="1:26" x14ac:dyDescent="0.25">
      <c r="A241" s="7">
        <v>5510380</v>
      </c>
      <c r="B241" s="17" t="s">
        <v>57</v>
      </c>
      <c r="C241" s="17" t="s">
        <v>551</v>
      </c>
      <c r="D241" s="15">
        <v>5</v>
      </c>
      <c r="E241" s="16" t="s">
        <v>552</v>
      </c>
      <c r="F241" s="11">
        <v>227546</v>
      </c>
      <c r="G241" s="12">
        <f t="shared" si="45"/>
        <v>1.2040021682685018E-3</v>
      </c>
      <c r="I241" s="13" t="e">
        <f>G241*#REF!</f>
        <v>#REF!</v>
      </c>
      <c r="J241" s="11" t="e">
        <f t="shared" si="46"/>
        <v>#REF!</v>
      </c>
      <c r="K241" s="11" t="e">
        <f t="shared" si="47"/>
        <v>#REF!</v>
      </c>
      <c r="L241" s="13" t="e">
        <f t="shared" si="48"/>
        <v>#REF!</v>
      </c>
      <c r="M241" s="11" t="e">
        <f t="shared" si="54"/>
        <v>#REF!</v>
      </c>
      <c r="N241" s="11" t="e">
        <f t="shared" si="49"/>
        <v>#REF!</v>
      </c>
      <c r="O241" s="11" t="e">
        <f t="shared" si="55"/>
        <v>#REF!</v>
      </c>
      <c r="P241" s="13" t="e">
        <f t="shared" si="50"/>
        <v>#REF!</v>
      </c>
      <c r="Q241" s="13" t="e">
        <f t="shared" si="56"/>
        <v>#REF!</v>
      </c>
      <c r="R241" s="11" t="e">
        <f t="shared" si="51"/>
        <v>#REF!</v>
      </c>
      <c r="S241" s="11" t="e">
        <f t="shared" si="57"/>
        <v>#REF!</v>
      </c>
      <c r="T241" s="11" t="e">
        <f t="shared" si="52"/>
        <v>#REF!</v>
      </c>
      <c r="U241" s="13" t="e">
        <f t="shared" si="58"/>
        <v>#REF!</v>
      </c>
      <c r="V241" s="11" t="e">
        <f t="shared" si="53"/>
        <v>#REF!</v>
      </c>
      <c r="Z241" s="39" t="e">
        <f t="shared" si="59"/>
        <v>#REF!</v>
      </c>
    </row>
    <row r="242" spans="1:26" x14ac:dyDescent="0.25">
      <c r="A242" s="7">
        <v>5510440</v>
      </c>
      <c r="B242" s="17" t="s">
        <v>113</v>
      </c>
      <c r="C242" s="17" t="s">
        <v>553</v>
      </c>
      <c r="D242" s="15">
        <v>10</v>
      </c>
      <c r="E242" s="16" t="s">
        <v>554</v>
      </c>
      <c r="F242" s="11">
        <v>74932</v>
      </c>
      <c r="G242" s="12">
        <f t="shared" si="45"/>
        <v>3.9648374602364086E-4</v>
      </c>
      <c r="I242" s="13" t="e">
        <f>G242*#REF!</f>
        <v>#REF!</v>
      </c>
      <c r="J242" s="11" t="e">
        <f t="shared" si="46"/>
        <v>#REF!</v>
      </c>
      <c r="K242" s="11" t="e">
        <f t="shared" si="47"/>
        <v>#REF!</v>
      </c>
      <c r="L242" s="13" t="e">
        <f t="shared" si="48"/>
        <v>#REF!</v>
      </c>
      <c r="M242" s="11" t="e">
        <f t="shared" si="54"/>
        <v>#REF!</v>
      </c>
      <c r="N242" s="11" t="e">
        <f t="shared" si="49"/>
        <v>#REF!</v>
      </c>
      <c r="O242" s="11" t="e">
        <f t="shared" si="55"/>
        <v>#REF!</v>
      </c>
      <c r="P242" s="13" t="e">
        <f t="shared" si="50"/>
        <v>#REF!</v>
      </c>
      <c r="Q242" s="13" t="e">
        <f t="shared" si="56"/>
        <v>#REF!</v>
      </c>
      <c r="R242" s="11" t="e">
        <f t="shared" si="51"/>
        <v>#REF!</v>
      </c>
      <c r="S242" s="11" t="e">
        <f t="shared" si="57"/>
        <v>#REF!</v>
      </c>
      <c r="T242" s="11" t="e">
        <f t="shared" si="52"/>
        <v>#REF!</v>
      </c>
      <c r="U242" s="13" t="e">
        <f t="shared" si="58"/>
        <v>#REF!</v>
      </c>
      <c r="V242" s="11" t="e">
        <f t="shared" si="53"/>
        <v>#REF!</v>
      </c>
      <c r="Z242" s="39" t="e">
        <f t="shared" si="59"/>
        <v>#REF!</v>
      </c>
    </row>
    <row r="243" spans="1:26" x14ac:dyDescent="0.25">
      <c r="A243" s="7">
        <v>5510470</v>
      </c>
      <c r="B243" s="17" t="s">
        <v>45</v>
      </c>
      <c r="C243" s="17" t="s">
        <v>555</v>
      </c>
      <c r="D243" s="15">
        <v>1</v>
      </c>
      <c r="E243" s="16" t="s">
        <v>556</v>
      </c>
      <c r="F243" s="11">
        <v>111729</v>
      </c>
      <c r="G243" s="12">
        <f t="shared" si="45"/>
        <v>5.911857745619411E-4</v>
      </c>
      <c r="I243" s="13" t="e">
        <f>G243*#REF!</f>
        <v>#REF!</v>
      </c>
      <c r="J243" s="11" t="e">
        <f t="shared" si="46"/>
        <v>#REF!</v>
      </c>
      <c r="K243" s="11" t="e">
        <f t="shared" si="47"/>
        <v>#REF!</v>
      </c>
      <c r="L243" s="13" t="e">
        <f t="shared" si="48"/>
        <v>#REF!</v>
      </c>
      <c r="M243" s="11" t="e">
        <f t="shared" si="54"/>
        <v>#REF!</v>
      </c>
      <c r="N243" s="11" t="e">
        <f t="shared" si="49"/>
        <v>#REF!</v>
      </c>
      <c r="O243" s="11" t="e">
        <f t="shared" si="55"/>
        <v>#REF!</v>
      </c>
      <c r="P243" s="13" t="e">
        <f t="shared" si="50"/>
        <v>#REF!</v>
      </c>
      <c r="Q243" s="13" t="e">
        <f t="shared" si="56"/>
        <v>#REF!</v>
      </c>
      <c r="R243" s="11" t="e">
        <f t="shared" si="51"/>
        <v>#REF!</v>
      </c>
      <c r="S243" s="11" t="e">
        <f t="shared" si="57"/>
        <v>#REF!</v>
      </c>
      <c r="T243" s="11" t="e">
        <f t="shared" si="52"/>
        <v>#REF!</v>
      </c>
      <c r="U243" s="13" t="e">
        <f t="shared" si="58"/>
        <v>#REF!</v>
      </c>
      <c r="V243" s="11" t="e">
        <f t="shared" si="53"/>
        <v>#REF!</v>
      </c>
      <c r="Z243" s="39" t="e">
        <f t="shared" si="59"/>
        <v>#REF!</v>
      </c>
    </row>
    <row r="244" spans="1:26" x14ac:dyDescent="0.25">
      <c r="A244" s="7">
        <v>5510500</v>
      </c>
      <c r="B244" s="17" t="s">
        <v>12</v>
      </c>
      <c r="C244" s="17" t="s">
        <v>557</v>
      </c>
      <c r="D244" s="15">
        <v>2</v>
      </c>
      <c r="E244" s="16" t="s">
        <v>558</v>
      </c>
      <c r="F244" s="11">
        <v>27510</v>
      </c>
      <c r="G244" s="12">
        <f t="shared" si="45"/>
        <v>1.4556221444923876E-4</v>
      </c>
      <c r="I244" s="13" t="e">
        <f>G244*#REF!</f>
        <v>#REF!</v>
      </c>
      <c r="J244" s="11" t="e">
        <f t="shared" si="46"/>
        <v>#REF!</v>
      </c>
      <c r="K244" s="11" t="e">
        <f t="shared" si="47"/>
        <v>#REF!</v>
      </c>
      <c r="L244" s="13" t="e">
        <f t="shared" si="48"/>
        <v>#REF!</v>
      </c>
      <c r="M244" s="11" t="e">
        <f t="shared" si="54"/>
        <v>#REF!</v>
      </c>
      <c r="N244" s="11" t="e">
        <f t="shared" si="49"/>
        <v>#REF!</v>
      </c>
      <c r="O244" s="11" t="e">
        <f t="shared" si="55"/>
        <v>#REF!</v>
      </c>
      <c r="P244" s="13" t="e">
        <f t="shared" si="50"/>
        <v>#REF!</v>
      </c>
      <c r="Q244" s="13" t="e">
        <f t="shared" si="56"/>
        <v>#REF!</v>
      </c>
      <c r="R244" s="11" t="e">
        <f t="shared" si="51"/>
        <v>#REF!</v>
      </c>
      <c r="S244" s="11" t="e">
        <f t="shared" si="57"/>
        <v>#REF!</v>
      </c>
      <c r="T244" s="11" t="e">
        <f t="shared" si="52"/>
        <v>#REF!</v>
      </c>
      <c r="U244" s="13" t="e">
        <f t="shared" si="58"/>
        <v>#REF!</v>
      </c>
      <c r="V244" s="11" t="e">
        <f t="shared" si="53"/>
        <v>#REF!</v>
      </c>
      <c r="Z244" s="39" t="e">
        <f t="shared" si="59"/>
        <v>#REF!</v>
      </c>
    </row>
    <row r="245" spans="1:26" x14ac:dyDescent="0.25">
      <c r="A245" s="7">
        <v>5510530</v>
      </c>
      <c r="B245" s="17" t="s">
        <v>130</v>
      </c>
      <c r="C245" s="17" t="s">
        <v>559</v>
      </c>
      <c r="D245" s="15">
        <v>7</v>
      </c>
      <c r="E245" s="16" t="s">
        <v>560</v>
      </c>
      <c r="F245" s="11">
        <v>110414</v>
      </c>
      <c r="G245" s="12">
        <f t="shared" si="45"/>
        <v>5.8422778430382587E-4</v>
      </c>
      <c r="I245" s="13" t="e">
        <f>G245*#REF!</f>
        <v>#REF!</v>
      </c>
      <c r="J245" s="11" t="e">
        <f t="shared" si="46"/>
        <v>#REF!</v>
      </c>
      <c r="K245" s="11" t="e">
        <f t="shared" si="47"/>
        <v>#REF!</v>
      </c>
      <c r="L245" s="13" t="e">
        <f t="shared" si="48"/>
        <v>#REF!</v>
      </c>
      <c r="M245" s="11" t="e">
        <f t="shared" si="54"/>
        <v>#REF!</v>
      </c>
      <c r="N245" s="11" t="e">
        <f t="shared" si="49"/>
        <v>#REF!</v>
      </c>
      <c r="O245" s="11" t="e">
        <f t="shared" si="55"/>
        <v>#REF!</v>
      </c>
      <c r="P245" s="13" t="e">
        <f t="shared" si="50"/>
        <v>#REF!</v>
      </c>
      <c r="Q245" s="13" t="e">
        <f t="shared" si="56"/>
        <v>#REF!</v>
      </c>
      <c r="R245" s="11" t="e">
        <f t="shared" si="51"/>
        <v>#REF!</v>
      </c>
      <c r="S245" s="11" t="e">
        <f t="shared" si="57"/>
        <v>#REF!</v>
      </c>
      <c r="T245" s="11" t="e">
        <f t="shared" si="52"/>
        <v>#REF!</v>
      </c>
      <c r="U245" s="13" t="e">
        <f t="shared" si="58"/>
        <v>#REF!</v>
      </c>
      <c r="V245" s="11" t="e">
        <f t="shared" si="53"/>
        <v>#REF!</v>
      </c>
      <c r="Z245" s="39" t="e">
        <f t="shared" si="59"/>
        <v>#REF!</v>
      </c>
    </row>
    <row r="246" spans="1:26" x14ac:dyDescent="0.25">
      <c r="A246" s="7">
        <v>5510560</v>
      </c>
      <c r="B246" s="17" t="s">
        <v>482</v>
      </c>
      <c r="C246" s="17" t="s">
        <v>561</v>
      </c>
      <c r="D246" s="15">
        <v>5</v>
      </c>
      <c r="E246" s="16" t="s">
        <v>562</v>
      </c>
      <c r="F246" s="11">
        <v>140333</v>
      </c>
      <c r="G246" s="12">
        <f t="shared" si="45"/>
        <v>7.4253661360614411E-4</v>
      </c>
      <c r="I246" s="13" t="e">
        <f>G246*#REF!</f>
        <v>#REF!</v>
      </c>
      <c r="J246" s="11" t="e">
        <f t="shared" si="46"/>
        <v>#REF!</v>
      </c>
      <c r="K246" s="11" t="e">
        <f t="shared" si="47"/>
        <v>#REF!</v>
      </c>
      <c r="L246" s="13" t="e">
        <f t="shared" si="48"/>
        <v>#REF!</v>
      </c>
      <c r="M246" s="11" t="e">
        <f t="shared" si="54"/>
        <v>#REF!</v>
      </c>
      <c r="N246" s="11" t="e">
        <f t="shared" si="49"/>
        <v>#REF!</v>
      </c>
      <c r="O246" s="11" t="e">
        <f t="shared" si="55"/>
        <v>#REF!</v>
      </c>
      <c r="P246" s="13" t="e">
        <f t="shared" si="50"/>
        <v>#REF!</v>
      </c>
      <c r="Q246" s="13" t="e">
        <f t="shared" si="56"/>
        <v>#REF!</v>
      </c>
      <c r="R246" s="11" t="e">
        <f t="shared" si="51"/>
        <v>#REF!</v>
      </c>
      <c r="S246" s="11" t="e">
        <f t="shared" si="57"/>
        <v>#REF!</v>
      </c>
      <c r="T246" s="11" t="e">
        <f t="shared" si="52"/>
        <v>#REF!</v>
      </c>
      <c r="U246" s="13" t="e">
        <f t="shared" si="58"/>
        <v>#REF!</v>
      </c>
      <c r="V246" s="11" t="e">
        <f t="shared" si="53"/>
        <v>#REF!</v>
      </c>
      <c r="Z246" s="39" t="e">
        <f t="shared" si="59"/>
        <v>#REF!</v>
      </c>
    </row>
    <row r="247" spans="1:26" x14ac:dyDescent="0.25">
      <c r="A247" s="7">
        <v>5510590</v>
      </c>
      <c r="B247" s="17" t="s">
        <v>186</v>
      </c>
      <c r="C247" s="17" t="s">
        <v>563</v>
      </c>
      <c r="D247" s="15">
        <v>6</v>
      </c>
      <c r="E247" s="16" t="s">
        <v>564</v>
      </c>
      <c r="F247" s="11">
        <v>265341</v>
      </c>
      <c r="G247" s="12">
        <f t="shared" si="45"/>
        <v>1.4039848616566872E-3</v>
      </c>
      <c r="I247" s="13" t="e">
        <f>G247*#REF!</f>
        <v>#REF!</v>
      </c>
      <c r="J247" s="11" t="e">
        <f t="shared" si="46"/>
        <v>#REF!</v>
      </c>
      <c r="K247" s="11" t="e">
        <f t="shared" si="47"/>
        <v>#REF!</v>
      </c>
      <c r="L247" s="13" t="e">
        <f t="shared" si="48"/>
        <v>#REF!</v>
      </c>
      <c r="M247" s="11" t="e">
        <f t="shared" si="54"/>
        <v>#REF!</v>
      </c>
      <c r="N247" s="11" t="e">
        <f t="shared" si="49"/>
        <v>#REF!</v>
      </c>
      <c r="O247" s="11" t="e">
        <f t="shared" si="55"/>
        <v>#REF!</v>
      </c>
      <c r="P247" s="13" t="e">
        <f t="shared" si="50"/>
        <v>#REF!</v>
      </c>
      <c r="Q247" s="13" t="e">
        <f t="shared" si="56"/>
        <v>#REF!</v>
      </c>
      <c r="R247" s="11" t="e">
        <f t="shared" si="51"/>
        <v>#REF!</v>
      </c>
      <c r="S247" s="11" t="e">
        <f t="shared" si="57"/>
        <v>#REF!</v>
      </c>
      <c r="T247" s="11" t="e">
        <f t="shared" si="52"/>
        <v>#REF!</v>
      </c>
      <c r="U247" s="13" t="e">
        <f t="shared" si="58"/>
        <v>#REF!</v>
      </c>
      <c r="V247" s="11" t="e">
        <f t="shared" si="53"/>
        <v>#REF!</v>
      </c>
      <c r="Z247" s="39" t="e">
        <f t="shared" si="59"/>
        <v>#REF!</v>
      </c>
    </row>
    <row r="248" spans="1:26" x14ac:dyDescent="0.25">
      <c r="A248" s="7">
        <v>5510620</v>
      </c>
      <c r="B248" s="17" t="s">
        <v>62</v>
      </c>
      <c r="C248" s="17" t="s">
        <v>565</v>
      </c>
      <c r="D248" s="15">
        <v>11</v>
      </c>
      <c r="E248" s="16" t="s">
        <v>566</v>
      </c>
      <c r="F248" s="11">
        <v>207033</v>
      </c>
      <c r="G248" s="12">
        <f t="shared" si="45"/>
        <v>1.0954628114892494E-3</v>
      </c>
      <c r="I248" s="13" t="e">
        <f>G248*#REF!</f>
        <v>#REF!</v>
      </c>
      <c r="J248" s="11" t="e">
        <f t="shared" si="46"/>
        <v>#REF!</v>
      </c>
      <c r="K248" s="11" t="e">
        <f t="shared" si="47"/>
        <v>#REF!</v>
      </c>
      <c r="L248" s="13" t="e">
        <f t="shared" si="48"/>
        <v>#REF!</v>
      </c>
      <c r="M248" s="11" t="e">
        <f t="shared" si="54"/>
        <v>#REF!</v>
      </c>
      <c r="N248" s="11" t="e">
        <f t="shared" si="49"/>
        <v>#REF!</v>
      </c>
      <c r="O248" s="11" t="e">
        <f t="shared" si="55"/>
        <v>#REF!</v>
      </c>
      <c r="P248" s="13" t="e">
        <f t="shared" si="50"/>
        <v>#REF!</v>
      </c>
      <c r="Q248" s="13" t="e">
        <f t="shared" si="56"/>
        <v>#REF!</v>
      </c>
      <c r="R248" s="11" t="e">
        <f t="shared" si="51"/>
        <v>#REF!</v>
      </c>
      <c r="S248" s="11" t="e">
        <f t="shared" si="57"/>
        <v>#REF!</v>
      </c>
      <c r="T248" s="11" t="e">
        <f t="shared" si="52"/>
        <v>#REF!</v>
      </c>
      <c r="U248" s="13" t="e">
        <f t="shared" si="58"/>
        <v>#REF!</v>
      </c>
      <c r="V248" s="11" t="e">
        <f t="shared" si="53"/>
        <v>#REF!</v>
      </c>
      <c r="Z248" s="39" t="e">
        <f t="shared" si="59"/>
        <v>#REF!</v>
      </c>
    </row>
    <row r="249" spans="1:26" x14ac:dyDescent="0.25">
      <c r="A249" s="7">
        <v>5510680</v>
      </c>
      <c r="B249" s="17" t="s">
        <v>83</v>
      </c>
      <c r="C249" s="17" t="s">
        <v>567</v>
      </c>
      <c r="D249" s="15">
        <v>8</v>
      </c>
      <c r="E249" s="16" t="s">
        <v>568</v>
      </c>
      <c r="F249" s="11">
        <v>104159</v>
      </c>
      <c r="G249" s="12">
        <f t="shared" si="45"/>
        <v>5.5113103216351367E-4</v>
      </c>
      <c r="I249" s="13" t="e">
        <f>G249*#REF!</f>
        <v>#REF!</v>
      </c>
      <c r="J249" s="11" t="e">
        <f t="shared" si="46"/>
        <v>#REF!</v>
      </c>
      <c r="K249" s="11" t="e">
        <f t="shared" si="47"/>
        <v>#REF!</v>
      </c>
      <c r="L249" s="13" t="e">
        <f t="shared" si="48"/>
        <v>#REF!</v>
      </c>
      <c r="M249" s="11" t="e">
        <f t="shared" si="54"/>
        <v>#REF!</v>
      </c>
      <c r="N249" s="11" t="e">
        <f t="shared" si="49"/>
        <v>#REF!</v>
      </c>
      <c r="O249" s="11" t="e">
        <f t="shared" si="55"/>
        <v>#REF!</v>
      </c>
      <c r="P249" s="13" t="e">
        <f t="shared" si="50"/>
        <v>#REF!</v>
      </c>
      <c r="Q249" s="13" t="e">
        <f t="shared" si="56"/>
        <v>#REF!</v>
      </c>
      <c r="R249" s="11" t="e">
        <f t="shared" si="51"/>
        <v>#REF!</v>
      </c>
      <c r="S249" s="11" t="e">
        <f t="shared" si="57"/>
        <v>#REF!</v>
      </c>
      <c r="T249" s="11" t="e">
        <f t="shared" si="52"/>
        <v>#REF!</v>
      </c>
      <c r="U249" s="13" t="e">
        <f t="shared" si="58"/>
        <v>#REF!</v>
      </c>
      <c r="V249" s="11" t="e">
        <f t="shared" si="53"/>
        <v>#REF!</v>
      </c>
      <c r="Z249" s="39" t="e">
        <f t="shared" si="59"/>
        <v>#REF!</v>
      </c>
    </row>
    <row r="250" spans="1:26" x14ac:dyDescent="0.25">
      <c r="A250" s="7">
        <v>5505490</v>
      </c>
      <c r="B250" s="17" t="s">
        <v>137</v>
      </c>
      <c r="C250" s="17" t="s">
        <v>569</v>
      </c>
      <c r="D250" s="15">
        <v>1</v>
      </c>
      <c r="E250" s="16" t="s">
        <v>570</v>
      </c>
      <c r="F250" s="11">
        <v>89909</v>
      </c>
      <c r="G250" s="12">
        <f t="shared" si="45"/>
        <v>4.7573075750333003E-4</v>
      </c>
      <c r="I250" s="13" t="e">
        <f>G250*#REF!</f>
        <v>#REF!</v>
      </c>
      <c r="J250" s="11" t="e">
        <f t="shared" si="46"/>
        <v>#REF!</v>
      </c>
      <c r="K250" s="11" t="e">
        <f t="shared" si="47"/>
        <v>#REF!</v>
      </c>
      <c r="L250" s="13" t="e">
        <f t="shared" si="48"/>
        <v>#REF!</v>
      </c>
      <c r="M250" s="11" t="e">
        <f t="shared" si="54"/>
        <v>#REF!</v>
      </c>
      <c r="N250" s="11" t="e">
        <f t="shared" si="49"/>
        <v>#REF!</v>
      </c>
      <c r="O250" s="11" t="e">
        <f t="shared" si="55"/>
        <v>#REF!</v>
      </c>
      <c r="P250" s="13" t="e">
        <f t="shared" si="50"/>
        <v>#REF!</v>
      </c>
      <c r="Q250" s="13" t="e">
        <f t="shared" si="56"/>
        <v>#REF!</v>
      </c>
      <c r="R250" s="11" t="e">
        <f t="shared" si="51"/>
        <v>#REF!</v>
      </c>
      <c r="S250" s="11" t="e">
        <f t="shared" si="57"/>
        <v>#REF!</v>
      </c>
      <c r="T250" s="11" t="e">
        <f t="shared" si="52"/>
        <v>#REF!</v>
      </c>
      <c r="U250" s="13" t="e">
        <f t="shared" si="58"/>
        <v>#REF!</v>
      </c>
      <c r="V250" s="11" t="e">
        <f t="shared" si="53"/>
        <v>#REF!</v>
      </c>
      <c r="Z250" s="39" t="e">
        <f t="shared" si="59"/>
        <v>#REF!</v>
      </c>
    </row>
    <row r="251" spans="1:26" x14ac:dyDescent="0.25">
      <c r="A251" s="7">
        <v>5510710</v>
      </c>
      <c r="B251" s="17" t="s">
        <v>45</v>
      </c>
      <c r="C251" s="17" t="s">
        <v>571</v>
      </c>
      <c r="D251" s="15">
        <v>1</v>
      </c>
      <c r="E251" s="16" t="s">
        <v>572</v>
      </c>
      <c r="F251" s="11">
        <v>0</v>
      </c>
      <c r="G251" s="12">
        <f t="shared" si="45"/>
        <v>0</v>
      </c>
      <c r="I251" s="13" t="e">
        <f>G251*#REF!</f>
        <v>#REF!</v>
      </c>
      <c r="J251" s="11" t="e">
        <f t="shared" si="46"/>
        <v>#REF!</v>
      </c>
      <c r="K251" s="11" t="e">
        <f t="shared" si="47"/>
        <v>#REF!</v>
      </c>
      <c r="L251" s="13" t="e">
        <f t="shared" si="48"/>
        <v>#REF!</v>
      </c>
      <c r="M251" s="11" t="e">
        <f t="shared" si="54"/>
        <v>#REF!</v>
      </c>
      <c r="N251" s="11" t="e">
        <f t="shared" si="49"/>
        <v>#REF!</v>
      </c>
      <c r="O251" s="11" t="e">
        <f t="shared" si="55"/>
        <v>#REF!</v>
      </c>
      <c r="P251" s="13" t="e">
        <f t="shared" si="50"/>
        <v>#REF!</v>
      </c>
      <c r="Q251" s="13" t="e">
        <f t="shared" si="56"/>
        <v>#REF!</v>
      </c>
      <c r="R251" s="11" t="e">
        <f t="shared" si="51"/>
        <v>#REF!</v>
      </c>
      <c r="S251" s="11" t="e">
        <f t="shared" si="57"/>
        <v>#REF!</v>
      </c>
      <c r="T251" s="11" t="e">
        <f t="shared" si="52"/>
        <v>#REF!</v>
      </c>
      <c r="U251" s="13" t="e">
        <f t="shared" si="58"/>
        <v>#REF!</v>
      </c>
      <c r="V251" s="11" t="e">
        <f t="shared" si="53"/>
        <v>#REF!</v>
      </c>
      <c r="Z251" s="39" t="e">
        <f t="shared" si="59"/>
        <v>#REF!</v>
      </c>
    </row>
    <row r="252" spans="1:26" x14ac:dyDescent="0.25">
      <c r="A252" s="7">
        <v>5512510</v>
      </c>
      <c r="B252" s="17" t="s">
        <v>143</v>
      </c>
      <c r="C252" s="17" t="s">
        <v>573</v>
      </c>
      <c r="D252" s="15">
        <v>2</v>
      </c>
      <c r="E252" s="16" t="s">
        <v>574</v>
      </c>
      <c r="F252" s="11">
        <v>1943</v>
      </c>
      <c r="G252" s="12">
        <f t="shared" si="45"/>
        <v>1.028089359050785E-5</v>
      </c>
      <c r="I252" s="13" t="e">
        <f>G252*#REF!</f>
        <v>#REF!</v>
      </c>
      <c r="J252" s="11" t="e">
        <f t="shared" si="46"/>
        <v>#REF!</v>
      </c>
      <c r="K252" s="11" t="e">
        <f t="shared" si="47"/>
        <v>#REF!</v>
      </c>
      <c r="L252" s="13" t="e">
        <f t="shared" si="48"/>
        <v>#REF!</v>
      </c>
      <c r="M252" s="11" t="e">
        <f t="shared" si="54"/>
        <v>#REF!</v>
      </c>
      <c r="N252" s="11" t="e">
        <f t="shared" si="49"/>
        <v>#REF!</v>
      </c>
      <c r="O252" s="11" t="e">
        <f t="shared" si="55"/>
        <v>#REF!</v>
      </c>
      <c r="P252" s="13" t="e">
        <f t="shared" si="50"/>
        <v>#REF!</v>
      </c>
      <c r="Q252" s="13" t="e">
        <f t="shared" si="56"/>
        <v>#REF!</v>
      </c>
      <c r="R252" s="11" t="e">
        <f t="shared" si="51"/>
        <v>#REF!</v>
      </c>
      <c r="S252" s="11" t="e">
        <f t="shared" si="57"/>
        <v>#REF!</v>
      </c>
      <c r="T252" s="11" t="e">
        <f t="shared" si="52"/>
        <v>#REF!</v>
      </c>
      <c r="U252" s="13" t="e">
        <f t="shared" si="58"/>
        <v>#REF!</v>
      </c>
      <c r="V252" s="11" t="e">
        <f t="shared" si="53"/>
        <v>#REF!</v>
      </c>
      <c r="Z252" s="39" t="e">
        <f t="shared" si="59"/>
        <v>#REF!</v>
      </c>
    </row>
    <row r="253" spans="1:26" x14ac:dyDescent="0.25">
      <c r="A253" s="7">
        <v>5504980</v>
      </c>
      <c r="B253" s="17" t="s">
        <v>575</v>
      </c>
      <c r="C253" s="17" t="s">
        <v>576</v>
      </c>
      <c r="D253" s="15">
        <v>3</v>
      </c>
      <c r="E253" s="16" t="s">
        <v>577</v>
      </c>
      <c r="F253" s="11">
        <v>137062</v>
      </c>
      <c r="G253" s="12">
        <f t="shared" si="45"/>
        <v>7.2522894354204166E-4</v>
      </c>
      <c r="I253" s="13" t="e">
        <f>G253*#REF!</f>
        <v>#REF!</v>
      </c>
      <c r="J253" s="11" t="e">
        <f t="shared" si="46"/>
        <v>#REF!</v>
      </c>
      <c r="K253" s="11" t="e">
        <f t="shared" si="47"/>
        <v>#REF!</v>
      </c>
      <c r="L253" s="13" t="e">
        <f t="shared" si="48"/>
        <v>#REF!</v>
      </c>
      <c r="M253" s="11" t="e">
        <f t="shared" si="54"/>
        <v>#REF!</v>
      </c>
      <c r="N253" s="11" t="e">
        <f t="shared" si="49"/>
        <v>#REF!</v>
      </c>
      <c r="O253" s="11" t="e">
        <f t="shared" si="55"/>
        <v>#REF!</v>
      </c>
      <c r="P253" s="13" t="e">
        <f t="shared" si="50"/>
        <v>#REF!</v>
      </c>
      <c r="Q253" s="13" t="e">
        <f t="shared" si="56"/>
        <v>#REF!</v>
      </c>
      <c r="R253" s="11" t="e">
        <f t="shared" si="51"/>
        <v>#REF!</v>
      </c>
      <c r="S253" s="11" t="e">
        <f t="shared" si="57"/>
        <v>#REF!</v>
      </c>
      <c r="T253" s="11" t="e">
        <f t="shared" si="52"/>
        <v>#REF!</v>
      </c>
      <c r="U253" s="13" t="e">
        <f t="shared" si="58"/>
        <v>#REF!</v>
      </c>
      <c r="V253" s="11" t="e">
        <f t="shared" si="53"/>
        <v>#REF!</v>
      </c>
      <c r="Z253" s="39" t="e">
        <f t="shared" si="59"/>
        <v>#REF!</v>
      </c>
    </row>
    <row r="254" spans="1:26" x14ac:dyDescent="0.25">
      <c r="A254" s="7">
        <v>5510740</v>
      </c>
      <c r="B254" s="17" t="s">
        <v>157</v>
      </c>
      <c r="C254" s="17" t="s">
        <v>578</v>
      </c>
      <c r="D254" s="15">
        <v>6</v>
      </c>
      <c r="E254" s="16" t="s">
        <v>579</v>
      </c>
      <c r="F254" s="11">
        <v>135730</v>
      </c>
      <c r="G254" s="12">
        <f t="shared" si="45"/>
        <v>7.1818100207906861E-4</v>
      </c>
      <c r="I254" s="13" t="e">
        <f>G254*#REF!</f>
        <v>#REF!</v>
      </c>
      <c r="J254" s="11" t="e">
        <f t="shared" si="46"/>
        <v>#REF!</v>
      </c>
      <c r="K254" s="11" t="e">
        <f t="shared" si="47"/>
        <v>#REF!</v>
      </c>
      <c r="L254" s="13" t="e">
        <f t="shared" si="48"/>
        <v>#REF!</v>
      </c>
      <c r="M254" s="11" t="e">
        <f t="shared" si="54"/>
        <v>#REF!</v>
      </c>
      <c r="N254" s="11" t="e">
        <f t="shared" si="49"/>
        <v>#REF!</v>
      </c>
      <c r="O254" s="11" t="e">
        <f t="shared" si="55"/>
        <v>#REF!</v>
      </c>
      <c r="P254" s="13" t="e">
        <f t="shared" si="50"/>
        <v>#REF!</v>
      </c>
      <c r="Q254" s="13" t="e">
        <f t="shared" si="56"/>
        <v>#REF!</v>
      </c>
      <c r="R254" s="11" t="e">
        <f t="shared" si="51"/>
        <v>#REF!</v>
      </c>
      <c r="S254" s="11" t="e">
        <f t="shared" si="57"/>
        <v>#REF!</v>
      </c>
      <c r="T254" s="11" t="e">
        <f t="shared" si="52"/>
        <v>#REF!</v>
      </c>
      <c r="U254" s="13" t="e">
        <f t="shared" si="58"/>
        <v>#REF!</v>
      </c>
      <c r="V254" s="11" t="e">
        <f t="shared" si="53"/>
        <v>#REF!</v>
      </c>
      <c r="Z254" s="39" t="e">
        <f t="shared" si="59"/>
        <v>#REF!</v>
      </c>
    </row>
    <row r="255" spans="1:26" x14ac:dyDescent="0.25">
      <c r="A255" s="7">
        <v>5509300</v>
      </c>
      <c r="B255" s="17" t="s">
        <v>45</v>
      </c>
      <c r="C255" s="17" t="s">
        <v>580</v>
      </c>
      <c r="D255" s="15">
        <v>1</v>
      </c>
      <c r="E255" s="16" t="s">
        <v>581</v>
      </c>
      <c r="F255" s="11">
        <v>0</v>
      </c>
      <c r="G255" s="12">
        <f t="shared" si="45"/>
        <v>0</v>
      </c>
      <c r="I255" s="13" t="e">
        <f>G255*#REF!</f>
        <v>#REF!</v>
      </c>
      <c r="J255" s="11" t="e">
        <f t="shared" si="46"/>
        <v>#REF!</v>
      </c>
      <c r="K255" s="11" t="e">
        <f t="shared" si="47"/>
        <v>#REF!</v>
      </c>
      <c r="L255" s="13" t="e">
        <f t="shared" si="48"/>
        <v>#REF!</v>
      </c>
      <c r="M255" s="11" t="e">
        <f t="shared" si="54"/>
        <v>#REF!</v>
      </c>
      <c r="N255" s="11" t="e">
        <f t="shared" si="49"/>
        <v>#REF!</v>
      </c>
      <c r="O255" s="11" t="e">
        <f t="shared" si="55"/>
        <v>#REF!</v>
      </c>
      <c r="P255" s="13" t="e">
        <f t="shared" si="50"/>
        <v>#REF!</v>
      </c>
      <c r="Q255" s="13" t="e">
        <f t="shared" si="56"/>
        <v>#REF!</v>
      </c>
      <c r="R255" s="11" t="e">
        <f t="shared" si="51"/>
        <v>#REF!</v>
      </c>
      <c r="S255" s="11" t="e">
        <f t="shared" si="57"/>
        <v>#REF!</v>
      </c>
      <c r="T255" s="11" t="e">
        <f t="shared" si="52"/>
        <v>#REF!</v>
      </c>
      <c r="U255" s="13" t="e">
        <f t="shared" si="58"/>
        <v>#REF!</v>
      </c>
      <c r="V255" s="11" t="e">
        <f t="shared" si="53"/>
        <v>#REF!</v>
      </c>
      <c r="Z255" s="39" t="e">
        <f t="shared" si="59"/>
        <v>#REF!</v>
      </c>
    </row>
    <row r="256" spans="1:26" x14ac:dyDescent="0.25">
      <c r="A256" s="7">
        <v>5501530</v>
      </c>
      <c r="B256" s="17" t="s">
        <v>419</v>
      </c>
      <c r="C256" s="17" t="s">
        <v>582</v>
      </c>
      <c r="D256" s="15">
        <v>9</v>
      </c>
      <c r="E256" s="16" t="s">
        <v>583</v>
      </c>
      <c r="F256" s="11">
        <v>36092</v>
      </c>
      <c r="G256" s="12">
        <f t="shared" si="45"/>
        <v>1.9097169916037536E-4</v>
      </c>
      <c r="I256" s="13" t="e">
        <f>G256*#REF!</f>
        <v>#REF!</v>
      </c>
      <c r="J256" s="11" t="e">
        <f t="shared" si="46"/>
        <v>#REF!</v>
      </c>
      <c r="K256" s="11" t="e">
        <f t="shared" si="47"/>
        <v>#REF!</v>
      </c>
      <c r="L256" s="13" t="e">
        <f t="shared" si="48"/>
        <v>#REF!</v>
      </c>
      <c r="M256" s="11" t="e">
        <f t="shared" si="54"/>
        <v>#REF!</v>
      </c>
      <c r="N256" s="11" t="e">
        <f t="shared" si="49"/>
        <v>#REF!</v>
      </c>
      <c r="O256" s="11" t="e">
        <f t="shared" si="55"/>
        <v>#REF!</v>
      </c>
      <c r="P256" s="13" t="e">
        <f t="shared" si="50"/>
        <v>#REF!</v>
      </c>
      <c r="Q256" s="13" t="e">
        <f t="shared" si="56"/>
        <v>#REF!</v>
      </c>
      <c r="R256" s="11" t="e">
        <f t="shared" si="51"/>
        <v>#REF!</v>
      </c>
      <c r="S256" s="11" t="e">
        <f t="shared" si="57"/>
        <v>#REF!</v>
      </c>
      <c r="T256" s="11" t="e">
        <f t="shared" si="52"/>
        <v>#REF!</v>
      </c>
      <c r="U256" s="13" t="e">
        <f t="shared" si="58"/>
        <v>#REF!</v>
      </c>
      <c r="V256" s="11" t="e">
        <f t="shared" si="53"/>
        <v>#REF!</v>
      </c>
      <c r="Z256" s="39" t="e">
        <f t="shared" si="59"/>
        <v>#REF!</v>
      </c>
    </row>
    <row r="257" spans="1:26" x14ac:dyDescent="0.25">
      <c r="A257" s="7">
        <v>5504890</v>
      </c>
      <c r="B257" s="17" t="s">
        <v>168</v>
      </c>
      <c r="C257" s="17" t="s">
        <v>584</v>
      </c>
      <c r="D257" s="15">
        <v>1</v>
      </c>
      <c r="E257" s="16" t="s">
        <v>585</v>
      </c>
      <c r="F257" s="11">
        <v>34225</v>
      </c>
      <c r="G257" s="12">
        <f t="shared" si="45"/>
        <v>1.8109294036805515E-4</v>
      </c>
      <c r="I257" s="13" t="e">
        <f>G257*#REF!</f>
        <v>#REF!</v>
      </c>
      <c r="J257" s="11" t="e">
        <f t="shared" si="46"/>
        <v>#REF!</v>
      </c>
      <c r="K257" s="11" t="e">
        <f t="shared" si="47"/>
        <v>#REF!</v>
      </c>
      <c r="L257" s="13" t="e">
        <f t="shared" si="48"/>
        <v>#REF!</v>
      </c>
      <c r="M257" s="11" t="e">
        <f t="shared" si="54"/>
        <v>#REF!</v>
      </c>
      <c r="N257" s="11" t="e">
        <f t="shared" si="49"/>
        <v>#REF!</v>
      </c>
      <c r="O257" s="11" t="e">
        <f t="shared" si="55"/>
        <v>#REF!</v>
      </c>
      <c r="P257" s="13" t="e">
        <f t="shared" si="50"/>
        <v>#REF!</v>
      </c>
      <c r="Q257" s="13" t="e">
        <f t="shared" si="56"/>
        <v>#REF!</v>
      </c>
      <c r="R257" s="11" t="e">
        <f t="shared" si="51"/>
        <v>#REF!</v>
      </c>
      <c r="S257" s="11" t="e">
        <f t="shared" si="57"/>
        <v>#REF!</v>
      </c>
      <c r="T257" s="11" t="e">
        <f t="shared" si="52"/>
        <v>#REF!</v>
      </c>
      <c r="U257" s="13" t="e">
        <f t="shared" si="58"/>
        <v>#REF!</v>
      </c>
      <c r="V257" s="11" t="e">
        <f t="shared" si="53"/>
        <v>#REF!</v>
      </c>
      <c r="Z257" s="39" t="e">
        <f t="shared" si="59"/>
        <v>#REF!</v>
      </c>
    </row>
    <row r="258" spans="1:26" x14ac:dyDescent="0.25">
      <c r="A258" s="7">
        <v>5503860</v>
      </c>
      <c r="B258" s="17" t="s">
        <v>419</v>
      </c>
      <c r="C258" s="17" t="s">
        <v>586</v>
      </c>
      <c r="D258" s="15">
        <v>9</v>
      </c>
      <c r="E258" s="16" t="s">
        <v>587</v>
      </c>
      <c r="F258" s="11">
        <v>250974</v>
      </c>
      <c r="G258" s="12">
        <f t="shared" si="45"/>
        <v>1.3279655110571883E-3</v>
      </c>
      <c r="I258" s="13" t="e">
        <f>G258*#REF!</f>
        <v>#REF!</v>
      </c>
      <c r="J258" s="11" t="e">
        <f t="shared" si="46"/>
        <v>#REF!</v>
      </c>
      <c r="K258" s="11" t="e">
        <f t="shared" si="47"/>
        <v>#REF!</v>
      </c>
      <c r="L258" s="13" t="e">
        <f t="shared" si="48"/>
        <v>#REF!</v>
      </c>
      <c r="M258" s="11" t="e">
        <f t="shared" si="54"/>
        <v>#REF!</v>
      </c>
      <c r="N258" s="11" t="e">
        <f t="shared" si="49"/>
        <v>#REF!</v>
      </c>
      <c r="O258" s="11" t="e">
        <f t="shared" si="55"/>
        <v>#REF!</v>
      </c>
      <c r="P258" s="13" t="e">
        <f t="shared" si="50"/>
        <v>#REF!</v>
      </c>
      <c r="Q258" s="13" t="e">
        <f t="shared" si="56"/>
        <v>#REF!</v>
      </c>
      <c r="R258" s="11" t="e">
        <f t="shared" si="51"/>
        <v>#REF!</v>
      </c>
      <c r="S258" s="11" t="e">
        <f t="shared" si="57"/>
        <v>#REF!</v>
      </c>
      <c r="T258" s="11" t="e">
        <f t="shared" si="52"/>
        <v>#REF!</v>
      </c>
      <c r="U258" s="13" t="e">
        <f t="shared" si="58"/>
        <v>#REF!</v>
      </c>
      <c r="V258" s="11" t="e">
        <f t="shared" si="53"/>
        <v>#REF!</v>
      </c>
      <c r="Z258" s="39" t="e">
        <f t="shared" si="59"/>
        <v>#REF!</v>
      </c>
    </row>
    <row r="259" spans="1:26" x14ac:dyDescent="0.25">
      <c r="A259" s="7">
        <v>5509720</v>
      </c>
      <c r="B259" s="17" t="s">
        <v>104</v>
      </c>
      <c r="C259" s="17" t="s">
        <v>588</v>
      </c>
      <c r="D259" s="15">
        <v>12</v>
      </c>
      <c r="E259" s="16" t="s">
        <v>589</v>
      </c>
      <c r="F259" s="11">
        <v>93055</v>
      </c>
      <c r="G259" s="12">
        <f t="shared" si="45"/>
        <v>4.923770216493607E-4</v>
      </c>
      <c r="I259" s="13" t="e">
        <f>G259*#REF!</f>
        <v>#REF!</v>
      </c>
      <c r="J259" s="11" t="e">
        <f t="shared" si="46"/>
        <v>#REF!</v>
      </c>
      <c r="K259" s="11" t="e">
        <f t="shared" si="47"/>
        <v>#REF!</v>
      </c>
      <c r="L259" s="13" t="e">
        <f t="shared" si="48"/>
        <v>#REF!</v>
      </c>
      <c r="M259" s="11" t="e">
        <f t="shared" si="54"/>
        <v>#REF!</v>
      </c>
      <c r="N259" s="11" t="e">
        <f t="shared" si="49"/>
        <v>#REF!</v>
      </c>
      <c r="O259" s="11" t="e">
        <f t="shared" si="55"/>
        <v>#REF!</v>
      </c>
      <c r="P259" s="13" t="e">
        <f t="shared" si="50"/>
        <v>#REF!</v>
      </c>
      <c r="Q259" s="13" t="e">
        <f t="shared" si="56"/>
        <v>#REF!</v>
      </c>
      <c r="R259" s="11" t="e">
        <f t="shared" si="51"/>
        <v>#REF!</v>
      </c>
      <c r="S259" s="11" t="e">
        <f t="shared" si="57"/>
        <v>#REF!</v>
      </c>
      <c r="T259" s="11" t="e">
        <f t="shared" si="52"/>
        <v>#REF!</v>
      </c>
      <c r="U259" s="13" t="e">
        <f t="shared" si="58"/>
        <v>#REF!</v>
      </c>
      <c r="V259" s="11" t="e">
        <f t="shared" si="53"/>
        <v>#REF!</v>
      </c>
      <c r="Z259" s="39" t="e">
        <f t="shared" si="59"/>
        <v>#REF!</v>
      </c>
    </row>
    <row r="260" spans="1:26" x14ac:dyDescent="0.25">
      <c r="A260" s="7">
        <v>5510770</v>
      </c>
      <c r="B260" s="17" t="s">
        <v>160</v>
      </c>
      <c r="C260" s="17" t="s">
        <v>590</v>
      </c>
      <c r="D260" s="15">
        <v>4</v>
      </c>
      <c r="E260" s="16" t="s">
        <v>591</v>
      </c>
      <c r="F260" s="11">
        <v>406151</v>
      </c>
      <c r="G260" s="12">
        <f t="shared" ref="G260:G323" si="60">F260/$F$447</f>
        <v>2.1490454002461934E-3</v>
      </c>
      <c r="I260" s="13" t="e">
        <f>G260*#REF!</f>
        <v>#REF!</v>
      </c>
      <c r="J260" s="11" t="e">
        <f t="shared" si="46"/>
        <v>#REF!</v>
      </c>
      <c r="K260" s="11" t="e">
        <f t="shared" si="47"/>
        <v>#REF!</v>
      </c>
      <c r="L260" s="13" t="e">
        <f t="shared" si="48"/>
        <v>#REF!</v>
      </c>
      <c r="M260" s="11" t="e">
        <f t="shared" si="54"/>
        <v>#REF!</v>
      </c>
      <c r="N260" s="11" t="e">
        <f t="shared" si="49"/>
        <v>#REF!</v>
      </c>
      <c r="O260" s="11" t="e">
        <f t="shared" si="55"/>
        <v>#REF!</v>
      </c>
      <c r="P260" s="13" t="e">
        <f t="shared" si="50"/>
        <v>#REF!</v>
      </c>
      <c r="Q260" s="13" t="e">
        <f t="shared" si="56"/>
        <v>#REF!</v>
      </c>
      <c r="R260" s="11" t="e">
        <f t="shared" si="51"/>
        <v>#REF!</v>
      </c>
      <c r="S260" s="11" t="e">
        <f t="shared" si="57"/>
        <v>#REF!</v>
      </c>
      <c r="T260" s="11" t="e">
        <f t="shared" si="52"/>
        <v>#REF!</v>
      </c>
      <c r="U260" s="13" t="e">
        <f t="shared" si="58"/>
        <v>#REF!</v>
      </c>
      <c r="V260" s="11" t="e">
        <f t="shared" si="53"/>
        <v>#REF!</v>
      </c>
      <c r="Z260" s="39" t="e">
        <f t="shared" si="59"/>
        <v>#REF!</v>
      </c>
    </row>
    <row r="261" spans="1:26" x14ac:dyDescent="0.25">
      <c r="A261" s="7">
        <v>5510800</v>
      </c>
      <c r="B261" s="17" t="s">
        <v>143</v>
      </c>
      <c r="C261" s="17" t="s">
        <v>592</v>
      </c>
      <c r="D261" s="15">
        <v>2</v>
      </c>
      <c r="E261" s="16" t="s">
        <v>593</v>
      </c>
      <c r="F261" s="11">
        <v>0</v>
      </c>
      <c r="G261" s="12">
        <f t="shared" si="60"/>
        <v>0</v>
      </c>
      <c r="I261" s="13" t="e">
        <f>G261*#REF!</f>
        <v>#REF!</v>
      </c>
      <c r="J261" s="11" t="e">
        <f t="shared" ref="J261:J324" si="61">IF(AND(I261&lt;$E$1,I261&gt;0),$E$1,0)</f>
        <v>#REF!</v>
      </c>
      <c r="K261" s="11" t="e">
        <f t="shared" ref="K261:K324" si="62">IF(J261=0,I261,0)</f>
        <v>#REF!</v>
      </c>
      <c r="L261" s="13" t="e">
        <f t="shared" ref="L261:L324" si="63">(K261/$K$447)*($I$447-$J$447)</f>
        <v>#REF!</v>
      </c>
      <c r="M261" s="11" t="e">
        <f t="shared" si="54"/>
        <v>#REF!</v>
      </c>
      <c r="N261" s="11" t="e">
        <f t="shared" ref="N261:N324" si="64">IF(AND(M261&lt;$E$1,I261&gt;0),$E$1,0)</f>
        <v>#REF!</v>
      </c>
      <c r="O261" s="11" t="e">
        <f t="shared" si="55"/>
        <v>#REF!</v>
      </c>
      <c r="P261" s="13" t="e">
        <f t="shared" ref="P261:P324" si="65">(O261/$O$447)*($I$447-$J$447-$N$447)</f>
        <v>#REF!</v>
      </c>
      <c r="Q261" s="13" t="e">
        <f t="shared" si="56"/>
        <v>#REF!</v>
      </c>
      <c r="R261" s="11" t="e">
        <f t="shared" ref="R261:R324" si="66">IF(AND(Q261&lt;$E$1,I261&gt;0),$E$1,0)</f>
        <v>#REF!</v>
      </c>
      <c r="S261" s="11" t="e">
        <f t="shared" si="57"/>
        <v>#REF!</v>
      </c>
      <c r="T261" s="11" t="e">
        <f t="shared" ref="T261:T324" si="67">(S261/$S$447)*($I$447-$J$447-$N$447-$R$447)</f>
        <v>#REF!</v>
      </c>
      <c r="U261" s="13" t="e">
        <f t="shared" si="58"/>
        <v>#REF!</v>
      </c>
      <c r="V261" s="11" t="e">
        <f t="shared" ref="V261:V324" si="68">IF(AND(U261&lt;$E$1,I261&gt;0),$E$1,0)</f>
        <v>#REF!</v>
      </c>
      <c r="Z261" s="39" t="e">
        <f t="shared" si="59"/>
        <v>#REF!</v>
      </c>
    </row>
    <row r="262" spans="1:26" x14ac:dyDescent="0.25">
      <c r="A262" s="7">
        <v>5510830</v>
      </c>
      <c r="B262" s="17" t="s">
        <v>137</v>
      </c>
      <c r="C262" s="17" t="s">
        <v>594</v>
      </c>
      <c r="D262" s="15">
        <v>1</v>
      </c>
      <c r="E262" s="16" t="s">
        <v>595</v>
      </c>
      <c r="F262" s="11">
        <v>538605</v>
      </c>
      <c r="G262" s="12">
        <f t="shared" si="60"/>
        <v>2.8498922760244365E-3</v>
      </c>
      <c r="I262" s="13" t="e">
        <f>G262*#REF!</f>
        <v>#REF!</v>
      </c>
      <c r="J262" s="11" t="e">
        <f t="shared" si="61"/>
        <v>#REF!</v>
      </c>
      <c r="K262" s="11" t="e">
        <f t="shared" si="62"/>
        <v>#REF!</v>
      </c>
      <c r="L262" s="13" t="e">
        <f t="shared" si="63"/>
        <v>#REF!</v>
      </c>
      <c r="M262" s="11" t="e">
        <f t="shared" ref="M262:M325" si="69">IF(L262=0,J262,L262)</f>
        <v>#REF!</v>
      </c>
      <c r="N262" s="11" t="e">
        <f t="shared" si="64"/>
        <v>#REF!</v>
      </c>
      <c r="O262" s="11" t="e">
        <f t="shared" ref="O262:O325" si="70">IF(N262+J262=0,M262,0)</f>
        <v>#REF!</v>
      </c>
      <c r="P262" s="13" t="e">
        <f t="shared" si="65"/>
        <v>#REF!</v>
      </c>
      <c r="Q262" s="13" t="e">
        <f t="shared" ref="Q262:Q325" si="71">J262+N262+P262</f>
        <v>#REF!</v>
      </c>
      <c r="R262" s="11" t="e">
        <f t="shared" si="66"/>
        <v>#REF!</v>
      </c>
      <c r="S262" s="11" t="e">
        <f t="shared" ref="S262:S325" si="72">IF(R262+N262+J262=0,Q262,0)</f>
        <v>#REF!</v>
      </c>
      <c r="T262" s="11" t="e">
        <f t="shared" si="67"/>
        <v>#REF!</v>
      </c>
      <c r="U262" s="13" t="e">
        <f t="shared" ref="U262:U325" si="73">J262+N262+R262+T262</f>
        <v>#REF!</v>
      </c>
      <c r="V262" s="11" t="e">
        <f t="shared" si="68"/>
        <v>#REF!</v>
      </c>
      <c r="Z262" s="39" t="e">
        <f t="shared" si="59"/>
        <v>#REF!</v>
      </c>
    </row>
    <row r="263" spans="1:26" x14ac:dyDescent="0.25">
      <c r="A263" s="7">
        <v>5510860</v>
      </c>
      <c r="B263" s="17" t="s">
        <v>157</v>
      </c>
      <c r="C263" s="17" t="s">
        <v>596</v>
      </c>
      <c r="D263" s="15">
        <v>6</v>
      </c>
      <c r="E263" s="16" t="s">
        <v>597</v>
      </c>
      <c r="F263" s="11">
        <v>51425</v>
      </c>
      <c r="G263" s="12">
        <f t="shared" si="60"/>
        <v>2.7210239469473298E-4</v>
      </c>
      <c r="I263" s="13" t="e">
        <f>G263*#REF!</f>
        <v>#REF!</v>
      </c>
      <c r="J263" s="11" t="e">
        <f t="shared" si="61"/>
        <v>#REF!</v>
      </c>
      <c r="K263" s="11" t="e">
        <f t="shared" si="62"/>
        <v>#REF!</v>
      </c>
      <c r="L263" s="13" t="e">
        <f t="shared" si="63"/>
        <v>#REF!</v>
      </c>
      <c r="M263" s="11" t="e">
        <f t="shared" si="69"/>
        <v>#REF!</v>
      </c>
      <c r="N263" s="11" t="e">
        <f t="shared" si="64"/>
        <v>#REF!</v>
      </c>
      <c r="O263" s="11" t="e">
        <f t="shared" si="70"/>
        <v>#REF!</v>
      </c>
      <c r="P263" s="13" t="e">
        <f t="shared" si="65"/>
        <v>#REF!</v>
      </c>
      <c r="Q263" s="13" t="e">
        <f t="shared" si="71"/>
        <v>#REF!</v>
      </c>
      <c r="R263" s="11" t="e">
        <f t="shared" si="66"/>
        <v>#REF!</v>
      </c>
      <c r="S263" s="11" t="e">
        <f t="shared" si="72"/>
        <v>#REF!</v>
      </c>
      <c r="T263" s="11" t="e">
        <f t="shared" si="67"/>
        <v>#REF!</v>
      </c>
      <c r="U263" s="13" t="e">
        <f t="shared" si="73"/>
        <v>#REF!</v>
      </c>
      <c r="V263" s="11" t="e">
        <f t="shared" si="68"/>
        <v>#REF!</v>
      </c>
      <c r="Z263" s="39" t="e">
        <f t="shared" ref="Z263:Z326" si="74">ROUND(U263,0)</f>
        <v>#REF!</v>
      </c>
    </row>
    <row r="264" spans="1:26" x14ac:dyDescent="0.25">
      <c r="A264" s="7">
        <v>5510890</v>
      </c>
      <c r="B264" s="17" t="s">
        <v>45</v>
      </c>
      <c r="C264" s="17" t="s">
        <v>598</v>
      </c>
      <c r="D264" s="15">
        <v>1</v>
      </c>
      <c r="E264" s="16" t="s">
        <v>599</v>
      </c>
      <c r="F264" s="11">
        <v>311637</v>
      </c>
      <c r="G264" s="12">
        <f t="shared" si="60"/>
        <v>1.6489484487210986E-3</v>
      </c>
      <c r="I264" s="13" t="e">
        <f>G264*#REF!</f>
        <v>#REF!</v>
      </c>
      <c r="J264" s="11" t="e">
        <f t="shared" si="61"/>
        <v>#REF!</v>
      </c>
      <c r="K264" s="11" t="e">
        <f t="shared" si="62"/>
        <v>#REF!</v>
      </c>
      <c r="L264" s="13" t="e">
        <f t="shared" si="63"/>
        <v>#REF!</v>
      </c>
      <c r="M264" s="11" t="e">
        <f t="shared" si="69"/>
        <v>#REF!</v>
      </c>
      <c r="N264" s="11" t="e">
        <f t="shared" si="64"/>
        <v>#REF!</v>
      </c>
      <c r="O264" s="11" t="e">
        <f t="shared" si="70"/>
        <v>#REF!</v>
      </c>
      <c r="P264" s="13" t="e">
        <f t="shared" si="65"/>
        <v>#REF!</v>
      </c>
      <c r="Q264" s="13" t="e">
        <f t="shared" si="71"/>
        <v>#REF!</v>
      </c>
      <c r="R264" s="11" t="e">
        <f t="shared" si="66"/>
        <v>#REF!</v>
      </c>
      <c r="S264" s="11" t="e">
        <f t="shared" si="72"/>
        <v>#REF!</v>
      </c>
      <c r="T264" s="11" t="e">
        <f t="shared" si="67"/>
        <v>#REF!</v>
      </c>
      <c r="U264" s="13" t="e">
        <f t="shared" si="73"/>
        <v>#REF!</v>
      </c>
      <c r="V264" s="11" t="e">
        <f t="shared" si="68"/>
        <v>#REF!</v>
      </c>
      <c r="Z264" s="39" t="e">
        <f t="shared" si="74"/>
        <v>#REF!</v>
      </c>
    </row>
    <row r="265" spans="1:26" x14ac:dyDescent="0.25">
      <c r="A265" s="7">
        <v>5510950</v>
      </c>
      <c r="B265" s="17" t="s">
        <v>308</v>
      </c>
      <c r="C265" s="17" t="s">
        <v>600</v>
      </c>
      <c r="D265" s="15">
        <v>8</v>
      </c>
      <c r="E265" s="16" t="s">
        <v>601</v>
      </c>
      <c r="F265" s="11">
        <v>169538</v>
      </c>
      <c r="G265" s="12">
        <f t="shared" si="60"/>
        <v>8.9706749230443635E-4</v>
      </c>
      <c r="I265" s="13" t="e">
        <f>G265*#REF!</f>
        <v>#REF!</v>
      </c>
      <c r="J265" s="11" t="e">
        <f t="shared" si="61"/>
        <v>#REF!</v>
      </c>
      <c r="K265" s="11" t="e">
        <f t="shared" si="62"/>
        <v>#REF!</v>
      </c>
      <c r="L265" s="13" t="e">
        <f t="shared" si="63"/>
        <v>#REF!</v>
      </c>
      <c r="M265" s="11" t="e">
        <f t="shared" si="69"/>
        <v>#REF!</v>
      </c>
      <c r="N265" s="11" t="e">
        <f t="shared" si="64"/>
        <v>#REF!</v>
      </c>
      <c r="O265" s="11" t="e">
        <f t="shared" si="70"/>
        <v>#REF!</v>
      </c>
      <c r="P265" s="13" t="e">
        <f t="shared" si="65"/>
        <v>#REF!</v>
      </c>
      <c r="Q265" s="13" t="e">
        <f t="shared" si="71"/>
        <v>#REF!</v>
      </c>
      <c r="R265" s="11" t="e">
        <f t="shared" si="66"/>
        <v>#REF!</v>
      </c>
      <c r="S265" s="11" t="e">
        <f t="shared" si="72"/>
        <v>#REF!</v>
      </c>
      <c r="T265" s="11" t="e">
        <f t="shared" si="67"/>
        <v>#REF!</v>
      </c>
      <c r="U265" s="13" t="e">
        <f t="shared" si="73"/>
        <v>#REF!</v>
      </c>
      <c r="V265" s="11" t="e">
        <f t="shared" si="68"/>
        <v>#REF!</v>
      </c>
      <c r="Z265" s="39" t="e">
        <f t="shared" si="74"/>
        <v>#REF!</v>
      </c>
    </row>
    <row r="266" spans="1:26" x14ac:dyDescent="0.25">
      <c r="A266" s="7">
        <v>5510920</v>
      </c>
      <c r="B266" s="17" t="s">
        <v>308</v>
      </c>
      <c r="C266" s="17" t="s">
        <v>602</v>
      </c>
      <c r="D266" s="15">
        <v>8</v>
      </c>
      <c r="E266" s="16" t="s">
        <v>603</v>
      </c>
      <c r="F266" s="11">
        <v>202962</v>
      </c>
      <c r="G266" s="12">
        <f t="shared" si="60"/>
        <v>1.0739221435494876E-3</v>
      </c>
      <c r="I266" s="13" t="e">
        <f>G266*#REF!</f>
        <v>#REF!</v>
      </c>
      <c r="J266" s="11" t="e">
        <f t="shared" si="61"/>
        <v>#REF!</v>
      </c>
      <c r="K266" s="11" t="e">
        <f t="shared" si="62"/>
        <v>#REF!</v>
      </c>
      <c r="L266" s="13" t="e">
        <f t="shared" si="63"/>
        <v>#REF!</v>
      </c>
      <c r="M266" s="11" t="e">
        <f t="shared" si="69"/>
        <v>#REF!</v>
      </c>
      <c r="N266" s="11" t="e">
        <f t="shared" si="64"/>
        <v>#REF!</v>
      </c>
      <c r="O266" s="11" t="e">
        <f t="shared" si="70"/>
        <v>#REF!</v>
      </c>
      <c r="P266" s="13" t="e">
        <f t="shared" si="65"/>
        <v>#REF!</v>
      </c>
      <c r="Q266" s="13" t="e">
        <f t="shared" si="71"/>
        <v>#REF!</v>
      </c>
      <c r="R266" s="11" t="e">
        <f t="shared" si="66"/>
        <v>#REF!</v>
      </c>
      <c r="S266" s="11" t="e">
        <f t="shared" si="72"/>
        <v>#REF!</v>
      </c>
      <c r="T266" s="11" t="e">
        <f t="shared" si="67"/>
        <v>#REF!</v>
      </c>
      <c r="U266" s="13" t="e">
        <f t="shared" si="73"/>
        <v>#REF!</v>
      </c>
      <c r="V266" s="11" t="e">
        <f t="shared" si="68"/>
        <v>#REF!</v>
      </c>
      <c r="Z266" s="39" t="e">
        <f t="shared" si="74"/>
        <v>#REF!</v>
      </c>
    </row>
    <row r="267" spans="1:26" x14ac:dyDescent="0.25">
      <c r="A267" s="7">
        <v>5510980</v>
      </c>
      <c r="B267" s="17" t="s">
        <v>495</v>
      </c>
      <c r="C267" s="17" t="s">
        <v>604</v>
      </c>
      <c r="D267" s="15">
        <v>6</v>
      </c>
      <c r="E267" s="16" t="s">
        <v>605</v>
      </c>
      <c r="F267" s="11">
        <v>164255</v>
      </c>
      <c r="G267" s="12">
        <f t="shared" si="60"/>
        <v>8.6911383258305038E-4</v>
      </c>
      <c r="I267" s="13" t="e">
        <f>G267*#REF!</f>
        <v>#REF!</v>
      </c>
      <c r="J267" s="11" t="e">
        <f t="shared" si="61"/>
        <v>#REF!</v>
      </c>
      <c r="K267" s="11" t="e">
        <f t="shared" si="62"/>
        <v>#REF!</v>
      </c>
      <c r="L267" s="13" t="e">
        <f t="shared" si="63"/>
        <v>#REF!</v>
      </c>
      <c r="M267" s="11" t="e">
        <f t="shared" si="69"/>
        <v>#REF!</v>
      </c>
      <c r="N267" s="11" t="e">
        <f t="shared" si="64"/>
        <v>#REF!</v>
      </c>
      <c r="O267" s="11" t="e">
        <f t="shared" si="70"/>
        <v>#REF!</v>
      </c>
      <c r="P267" s="13" t="e">
        <f t="shared" si="65"/>
        <v>#REF!</v>
      </c>
      <c r="Q267" s="13" t="e">
        <f t="shared" si="71"/>
        <v>#REF!</v>
      </c>
      <c r="R267" s="11" t="e">
        <f t="shared" si="66"/>
        <v>#REF!</v>
      </c>
      <c r="S267" s="11" t="e">
        <f t="shared" si="72"/>
        <v>#REF!</v>
      </c>
      <c r="T267" s="11" t="e">
        <f t="shared" si="67"/>
        <v>#REF!</v>
      </c>
      <c r="U267" s="13" t="e">
        <f t="shared" si="73"/>
        <v>#REF!</v>
      </c>
      <c r="V267" s="11" t="e">
        <f t="shared" si="68"/>
        <v>#REF!</v>
      </c>
      <c r="Z267" s="39" t="e">
        <f t="shared" si="74"/>
        <v>#REF!</v>
      </c>
    </row>
    <row r="268" spans="1:26" x14ac:dyDescent="0.25">
      <c r="A268" s="7">
        <v>5511010</v>
      </c>
      <c r="B268" s="17" t="s">
        <v>65</v>
      </c>
      <c r="C268" s="17" t="s">
        <v>606</v>
      </c>
      <c r="D268" s="15">
        <v>4</v>
      </c>
      <c r="E268" s="16" t="s">
        <v>607</v>
      </c>
      <c r="F268" s="11">
        <v>252445</v>
      </c>
      <c r="G268" s="12">
        <f t="shared" si="60"/>
        <v>1.3357489359010571E-3</v>
      </c>
      <c r="I268" s="13" t="e">
        <f>G268*#REF!</f>
        <v>#REF!</v>
      </c>
      <c r="J268" s="11" t="e">
        <f t="shared" si="61"/>
        <v>#REF!</v>
      </c>
      <c r="K268" s="11" t="e">
        <f t="shared" si="62"/>
        <v>#REF!</v>
      </c>
      <c r="L268" s="13" t="e">
        <f t="shared" si="63"/>
        <v>#REF!</v>
      </c>
      <c r="M268" s="11" t="e">
        <f t="shared" si="69"/>
        <v>#REF!</v>
      </c>
      <c r="N268" s="11" t="e">
        <f t="shared" si="64"/>
        <v>#REF!</v>
      </c>
      <c r="O268" s="11" t="e">
        <f t="shared" si="70"/>
        <v>#REF!</v>
      </c>
      <c r="P268" s="13" t="e">
        <f t="shared" si="65"/>
        <v>#REF!</v>
      </c>
      <c r="Q268" s="13" t="e">
        <f t="shared" si="71"/>
        <v>#REF!</v>
      </c>
      <c r="R268" s="11" t="e">
        <f t="shared" si="66"/>
        <v>#REF!</v>
      </c>
      <c r="S268" s="11" t="e">
        <f t="shared" si="72"/>
        <v>#REF!</v>
      </c>
      <c r="T268" s="11" t="e">
        <f t="shared" si="67"/>
        <v>#REF!</v>
      </c>
      <c r="U268" s="13" t="e">
        <f t="shared" si="73"/>
        <v>#REF!</v>
      </c>
      <c r="V268" s="11" t="e">
        <f t="shared" si="68"/>
        <v>#REF!</v>
      </c>
      <c r="Z268" s="39" t="e">
        <f t="shared" si="74"/>
        <v>#REF!</v>
      </c>
    </row>
    <row r="269" spans="1:26" x14ac:dyDescent="0.25">
      <c r="A269" s="7">
        <v>5511070</v>
      </c>
      <c r="B269" s="17" t="s">
        <v>165</v>
      </c>
      <c r="C269" s="17" t="s">
        <v>608</v>
      </c>
      <c r="D269" s="15">
        <v>7</v>
      </c>
      <c r="E269" s="16" t="s">
        <v>609</v>
      </c>
      <c r="F269" s="11">
        <v>68116</v>
      </c>
      <c r="G269" s="12">
        <f t="shared" si="60"/>
        <v>3.6041860412302249E-4</v>
      </c>
      <c r="I269" s="13" t="e">
        <f>G269*#REF!</f>
        <v>#REF!</v>
      </c>
      <c r="J269" s="11" t="e">
        <f t="shared" si="61"/>
        <v>#REF!</v>
      </c>
      <c r="K269" s="11" t="e">
        <f t="shared" si="62"/>
        <v>#REF!</v>
      </c>
      <c r="L269" s="13" t="e">
        <f t="shared" si="63"/>
        <v>#REF!</v>
      </c>
      <c r="M269" s="11" t="e">
        <f t="shared" si="69"/>
        <v>#REF!</v>
      </c>
      <c r="N269" s="11" t="e">
        <f t="shared" si="64"/>
        <v>#REF!</v>
      </c>
      <c r="O269" s="11" t="e">
        <f t="shared" si="70"/>
        <v>#REF!</v>
      </c>
      <c r="P269" s="13" t="e">
        <f t="shared" si="65"/>
        <v>#REF!</v>
      </c>
      <c r="Q269" s="13" t="e">
        <f t="shared" si="71"/>
        <v>#REF!</v>
      </c>
      <c r="R269" s="11" t="e">
        <f t="shared" si="66"/>
        <v>#REF!</v>
      </c>
      <c r="S269" s="11" t="e">
        <f t="shared" si="72"/>
        <v>#REF!</v>
      </c>
      <c r="T269" s="11" t="e">
        <f t="shared" si="67"/>
        <v>#REF!</v>
      </c>
      <c r="U269" s="13" t="e">
        <f t="shared" si="73"/>
        <v>#REF!</v>
      </c>
      <c r="V269" s="11" t="e">
        <f t="shared" si="68"/>
        <v>#REF!</v>
      </c>
      <c r="Z269" s="39" t="e">
        <f t="shared" si="74"/>
        <v>#REF!</v>
      </c>
    </row>
    <row r="270" spans="1:26" x14ac:dyDescent="0.25">
      <c r="A270" s="7">
        <v>5511100</v>
      </c>
      <c r="B270" s="17" t="s">
        <v>86</v>
      </c>
      <c r="C270" s="17" t="s">
        <v>610</v>
      </c>
      <c r="D270" s="15">
        <v>2</v>
      </c>
      <c r="E270" s="16" t="s">
        <v>611</v>
      </c>
      <c r="F270" s="11">
        <v>119396</v>
      </c>
      <c r="G270" s="12">
        <f t="shared" si="60"/>
        <v>6.3175376795279216E-4</v>
      </c>
      <c r="I270" s="13" t="e">
        <f>G270*#REF!</f>
        <v>#REF!</v>
      </c>
      <c r="J270" s="11" t="e">
        <f t="shared" si="61"/>
        <v>#REF!</v>
      </c>
      <c r="K270" s="11" t="e">
        <f t="shared" si="62"/>
        <v>#REF!</v>
      </c>
      <c r="L270" s="13" t="e">
        <f t="shared" si="63"/>
        <v>#REF!</v>
      </c>
      <c r="M270" s="11" t="e">
        <f t="shared" si="69"/>
        <v>#REF!</v>
      </c>
      <c r="N270" s="11" t="e">
        <f t="shared" si="64"/>
        <v>#REF!</v>
      </c>
      <c r="O270" s="11" t="e">
        <f t="shared" si="70"/>
        <v>#REF!</v>
      </c>
      <c r="P270" s="13" t="e">
        <f t="shared" si="65"/>
        <v>#REF!</v>
      </c>
      <c r="Q270" s="13" t="e">
        <f t="shared" si="71"/>
        <v>#REF!</v>
      </c>
      <c r="R270" s="11" t="e">
        <f t="shared" si="66"/>
        <v>#REF!</v>
      </c>
      <c r="S270" s="11" t="e">
        <f t="shared" si="72"/>
        <v>#REF!</v>
      </c>
      <c r="T270" s="11" t="e">
        <f t="shared" si="67"/>
        <v>#REF!</v>
      </c>
      <c r="U270" s="13" t="e">
        <f t="shared" si="73"/>
        <v>#REF!</v>
      </c>
      <c r="V270" s="11" t="e">
        <f t="shared" si="68"/>
        <v>#REF!</v>
      </c>
      <c r="Z270" s="39" t="e">
        <f t="shared" si="74"/>
        <v>#REF!</v>
      </c>
    </row>
    <row r="271" spans="1:26" x14ac:dyDescent="0.25">
      <c r="A271" s="7">
        <v>5511160</v>
      </c>
      <c r="B271" s="17" t="s">
        <v>30</v>
      </c>
      <c r="C271" s="17" t="s">
        <v>612</v>
      </c>
      <c r="D271" s="15">
        <v>11</v>
      </c>
      <c r="E271" s="16" t="s">
        <v>613</v>
      </c>
      <c r="F271" s="11">
        <v>114989</v>
      </c>
      <c r="G271" s="12">
        <f t="shared" si="60"/>
        <v>6.0843524090525326E-4</v>
      </c>
      <c r="I271" s="13" t="e">
        <f>G271*#REF!</f>
        <v>#REF!</v>
      </c>
      <c r="J271" s="11" t="e">
        <f t="shared" si="61"/>
        <v>#REF!</v>
      </c>
      <c r="K271" s="11" t="e">
        <f t="shared" si="62"/>
        <v>#REF!</v>
      </c>
      <c r="L271" s="13" t="e">
        <f t="shared" si="63"/>
        <v>#REF!</v>
      </c>
      <c r="M271" s="11" t="e">
        <f t="shared" si="69"/>
        <v>#REF!</v>
      </c>
      <c r="N271" s="11" t="e">
        <f t="shared" si="64"/>
        <v>#REF!</v>
      </c>
      <c r="O271" s="11" t="e">
        <f t="shared" si="70"/>
        <v>#REF!</v>
      </c>
      <c r="P271" s="13" t="e">
        <f t="shared" si="65"/>
        <v>#REF!</v>
      </c>
      <c r="Q271" s="13" t="e">
        <f t="shared" si="71"/>
        <v>#REF!</v>
      </c>
      <c r="R271" s="11" t="e">
        <f t="shared" si="66"/>
        <v>#REF!</v>
      </c>
      <c r="S271" s="11" t="e">
        <f t="shared" si="72"/>
        <v>#REF!</v>
      </c>
      <c r="T271" s="11" t="e">
        <f t="shared" si="67"/>
        <v>#REF!</v>
      </c>
      <c r="U271" s="13" t="e">
        <f t="shared" si="73"/>
        <v>#REF!</v>
      </c>
      <c r="V271" s="11" t="e">
        <f t="shared" si="68"/>
        <v>#REF!</v>
      </c>
      <c r="Z271" s="39" t="e">
        <f t="shared" si="74"/>
        <v>#REF!</v>
      </c>
    </row>
    <row r="272" spans="1:26" x14ac:dyDescent="0.25">
      <c r="A272" s="7">
        <v>5511190</v>
      </c>
      <c r="B272" s="17" t="s">
        <v>495</v>
      </c>
      <c r="C272" s="17" t="s">
        <v>614</v>
      </c>
      <c r="D272" s="15">
        <v>6</v>
      </c>
      <c r="E272" s="16" t="s">
        <v>615</v>
      </c>
      <c r="F272" s="11">
        <v>1809172</v>
      </c>
      <c r="G272" s="12">
        <f t="shared" si="60"/>
        <v>9.5727765408781616E-3</v>
      </c>
      <c r="I272" s="13" t="e">
        <f>G272*#REF!</f>
        <v>#REF!</v>
      </c>
      <c r="J272" s="11" t="e">
        <f t="shared" si="61"/>
        <v>#REF!</v>
      </c>
      <c r="K272" s="11" t="e">
        <f t="shared" si="62"/>
        <v>#REF!</v>
      </c>
      <c r="L272" s="13" t="e">
        <f t="shared" si="63"/>
        <v>#REF!</v>
      </c>
      <c r="M272" s="11" t="e">
        <f t="shared" si="69"/>
        <v>#REF!</v>
      </c>
      <c r="N272" s="11" t="e">
        <f t="shared" si="64"/>
        <v>#REF!</v>
      </c>
      <c r="O272" s="11" t="e">
        <f t="shared" si="70"/>
        <v>#REF!</v>
      </c>
      <c r="P272" s="13" t="e">
        <f t="shared" si="65"/>
        <v>#REF!</v>
      </c>
      <c r="Q272" s="13" t="e">
        <f t="shared" si="71"/>
        <v>#REF!</v>
      </c>
      <c r="R272" s="11" t="e">
        <f t="shared" si="66"/>
        <v>#REF!</v>
      </c>
      <c r="S272" s="11" t="e">
        <f t="shared" si="72"/>
        <v>#REF!</v>
      </c>
      <c r="T272" s="11" t="e">
        <f t="shared" si="67"/>
        <v>#REF!</v>
      </c>
      <c r="U272" s="13" t="e">
        <f t="shared" si="73"/>
        <v>#REF!</v>
      </c>
      <c r="V272" s="11" t="e">
        <f t="shared" si="68"/>
        <v>#REF!</v>
      </c>
      <c r="Z272" s="39" t="e">
        <f t="shared" si="74"/>
        <v>#REF!</v>
      </c>
    </row>
    <row r="273" spans="1:26" x14ac:dyDescent="0.25">
      <c r="A273" s="7">
        <v>5511220</v>
      </c>
      <c r="B273" s="17" t="s">
        <v>39</v>
      </c>
      <c r="C273" s="17" t="s">
        <v>616</v>
      </c>
      <c r="D273" s="15">
        <v>10</v>
      </c>
      <c r="E273" s="16" t="s">
        <v>617</v>
      </c>
      <c r="F273" s="11">
        <v>206135</v>
      </c>
      <c r="G273" s="12">
        <f t="shared" si="60"/>
        <v>1.0907112713738217E-3</v>
      </c>
      <c r="I273" s="13" t="e">
        <f>G273*#REF!</f>
        <v>#REF!</v>
      </c>
      <c r="J273" s="11" t="e">
        <f t="shared" si="61"/>
        <v>#REF!</v>
      </c>
      <c r="K273" s="11" t="e">
        <f t="shared" si="62"/>
        <v>#REF!</v>
      </c>
      <c r="L273" s="13" t="e">
        <f t="shared" si="63"/>
        <v>#REF!</v>
      </c>
      <c r="M273" s="11" t="e">
        <f t="shared" si="69"/>
        <v>#REF!</v>
      </c>
      <c r="N273" s="11" t="e">
        <f t="shared" si="64"/>
        <v>#REF!</v>
      </c>
      <c r="O273" s="11" t="e">
        <f t="shared" si="70"/>
        <v>#REF!</v>
      </c>
      <c r="P273" s="13" t="e">
        <f t="shared" si="65"/>
        <v>#REF!</v>
      </c>
      <c r="Q273" s="13" t="e">
        <f t="shared" si="71"/>
        <v>#REF!</v>
      </c>
      <c r="R273" s="11" t="e">
        <f t="shared" si="66"/>
        <v>#REF!</v>
      </c>
      <c r="S273" s="11" t="e">
        <f t="shared" si="72"/>
        <v>#REF!</v>
      </c>
      <c r="T273" s="11" t="e">
        <f t="shared" si="67"/>
        <v>#REF!</v>
      </c>
      <c r="U273" s="13" t="e">
        <f t="shared" si="73"/>
        <v>#REF!</v>
      </c>
      <c r="V273" s="11" t="e">
        <f t="shared" si="68"/>
        <v>#REF!</v>
      </c>
      <c r="Z273" s="39" t="e">
        <f t="shared" si="74"/>
        <v>#REF!</v>
      </c>
    </row>
    <row r="274" spans="1:26" x14ac:dyDescent="0.25">
      <c r="A274" s="7">
        <v>5511310</v>
      </c>
      <c r="B274" s="17" t="s">
        <v>6</v>
      </c>
      <c r="C274" s="17" t="s">
        <v>618</v>
      </c>
      <c r="D274" s="15">
        <v>10</v>
      </c>
      <c r="E274" s="16" t="s">
        <v>619</v>
      </c>
      <c r="F274" s="11">
        <v>238241</v>
      </c>
      <c r="G274" s="12">
        <f t="shared" si="60"/>
        <v>1.2605920586187239E-3</v>
      </c>
      <c r="I274" s="13" t="e">
        <f>G274*#REF!</f>
        <v>#REF!</v>
      </c>
      <c r="J274" s="11" t="e">
        <f t="shared" si="61"/>
        <v>#REF!</v>
      </c>
      <c r="K274" s="11" t="e">
        <f t="shared" si="62"/>
        <v>#REF!</v>
      </c>
      <c r="L274" s="13" t="e">
        <f t="shared" si="63"/>
        <v>#REF!</v>
      </c>
      <c r="M274" s="11" t="e">
        <f t="shared" si="69"/>
        <v>#REF!</v>
      </c>
      <c r="N274" s="11" t="e">
        <f t="shared" si="64"/>
        <v>#REF!</v>
      </c>
      <c r="O274" s="11" t="e">
        <f t="shared" si="70"/>
        <v>#REF!</v>
      </c>
      <c r="P274" s="13" t="e">
        <f t="shared" si="65"/>
        <v>#REF!</v>
      </c>
      <c r="Q274" s="13" t="e">
        <f t="shared" si="71"/>
        <v>#REF!</v>
      </c>
      <c r="R274" s="11" t="e">
        <f t="shared" si="66"/>
        <v>#REF!</v>
      </c>
      <c r="S274" s="11" t="e">
        <f t="shared" si="72"/>
        <v>#REF!</v>
      </c>
      <c r="T274" s="11" t="e">
        <f t="shared" si="67"/>
        <v>#REF!</v>
      </c>
      <c r="U274" s="13" t="e">
        <f t="shared" si="73"/>
        <v>#REF!</v>
      </c>
      <c r="V274" s="11" t="e">
        <f t="shared" si="68"/>
        <v>#REF!</v>
      </c>
      <c r="Z274" s="39" t="e">
        <f t="shared" si="74"/>
        <v>#REF!</v>
      </c>
    </row>
    <row r="275" spans="1:26" x14ac:dyDescent="0.25">
      <c r="A275" s="7">
        <v>5511350</v>
      </c>
      <c r="B275" s="17" t="s">
        <v>286</v>
      </c>
      <c r="C275" s="17" t="s">
        <v>620</v>
      </c>
      <c r="D275" s="15">
        <v>2</v>
      </c>
      <c r="E275" s="16" t="s">
        <v>621</v>
      </c>
      <c r="F275" s="11">
        <v>106079</v>
      </c>
      <c r="G275" s="12">
        <f t="shared" si="60"/>
        <v>5.6129022706509631E-4</v>
      </c>
      <c r="I275" s="13" t="e">
        <f>G275*#REF!</f>
        <v>#REF!</v>
      </c>
      <c r="J275" s="11" t="e">
        <f t="shared" si="61"/>
        <v>#REF!</v>
      </c>
      <c r="K275" s="11" t="e">
        <f t="shared" si="62"/>
        <v>#REF!</v>
      </c>
      <c r="L275" s="13" t="e">
        <f t="shared" si="63"/>
        <v>#REF!</v>
      </c>
      <c r="M275" s="11" t="e">
        <f t="shared" si="69"/>
        <v>#REF!</v>
      </c>
      <c r="N275" s="11" t="e">
        <f t="shared" si="64"/>
        <v>#REF!</v>
      </c>
      <c r="O275" s="11" t="e">
        <f t="shared" si="70"/>
        <v>#REF!</v>
      </c>
      <c r="P275" s="13" t="e">
        <f t="shared" si="65"/>
        <v>#REF!</v>
      </c>
      <c r="Q275" s="13" t="e">
        <f t="shared" si="71"/>
        <v>#REF!</v>
      </c>
      <c r="R275" s="11" t="e">
        <f t="shared" si="66"/>
        <v>#REF!</v>
      </c>
      <c r="S275" s="11" t="e">
        <f t="shared" si="72"/>
        <v>#REF!</v>
      </c>
      <c r="T275" s="11" t="e">
        <f t="shared" si="67"/>
        <v>#REF!</v>
      </c>
      <c r="U275" s="13" t="e">
        <f t="shared" si="73"/>
        <v>#REF!</v>
      </c>
      <c r="V275" s="11" t="e">
        <f t="shared" si="68"/>
        <v>#REF!</v>
      </c>
      <c r="Z275" s="39" t="e">
        <f t="shared" si="74"/>
        <v>#REF!</v>
      </c>
    </row>
    <row r="276" spans="1:26" x14ac:dyDescent="0.25">
      <c r="A276" s="7">
        <v>5511370</v>
      </c>
      <c r="B276" s="17" t="s">
        <v>150</v>
      </c>
      <c r="C276" s="17" t="s">
        <v>622</v>
      </c>
      <c r="D276" s="15">
        <v>5</v>
      </c>
      <c r="E276" s="16" t="s">
        <v>623</v>
      </c>
      <c r="F276" s="11">
        <v>132261</v>
      </c>
      <c r="G276" s="12">
        <f t="shared" si="60"/>
        <v>6.9982566504074042E-4</v>
      </c>
      <c r="I276" s="13" t="e">
        <f>G276*#REF!</f>
        <v>#REF!</v>
      </c>
      <c r="J276" s="11" t="e">
        <f t="shared" si="61"/>
        <v>#REF!</v>
      </c>
      <c r="K276" s="11" t="e">
        <f t="shared" si="62"/>
        <v>#REF!</v>
      </c>
      <c r="L276" s="13" t="e">
        <f t="shared" si="63"/>
        <v>#REF!</v>
      </c>
      <c r="M276" s="11" t="e">
        <f t="shared" si="69"/>
        <v>#REF!</v>
      </c>
      <c r="N276" s="11" t="e">
        <f t="shared" si="64"/>
        <v>#REF!</v>
      </c>
      <c r="O276" s="11" t="e">
        <f t="shared" si="70"/>
        <v>#REF!</v>
      </c>
      <c r="P276" s="13" t="e">
        <f t="shared" si="65"/>
        <v>#REF!</v>
      </c>
      <c r="Q276" s="13" t="e">
        <f t="shared" si="71"/>
        <v>#REF!</v>
      </c>
      <c r="R276" s="11" t="e">
        <f t="shared" si="66"/>
        <v>#REF!</v>
      </c>
      <c r="S276" s="11" t="e">
        <f t="shared" si="72"/>
        <v>#REF!</v>
      </c>
      <c r="T276" s="11" t="e">
        <f t="shared" si="67"/>
        <v>#REF!</v>
      </c>
      <c r="U276" s="13" t="e">
        <f t="shared" si="73"/>
        <v>#REF!</v>
      </c>
      <c r="V276" s="11" t="e">
        <f t="shared" si="68"/>
        <v>#REF!</v>
      </c>
      <c r="Z276" s="39" t="e">
        <f t="shared" si="74"/>
        <v>#REF!</v>
      </c>
    </row>
    <row r="277" spans="1:26" x14ac:dyDescent="0.25">
      <c r="A277" s="7">
        <v>5511400</v>
      </c>
      <c r="B277" s="17" t="s">
        <v>127</v>
      </c>
      <c r="C277" s="17" t="s">
        <v>624</v>
      </c>
      <c r="D277" s="15">
        <v>2</v>
      </c>
      <c r="E277" s="16" t="s">
        <v>625</v>
      </c>
      <c r="F277" s="11">
        <v>36423</v>
      </c>
      <c r="G277" s="12">
        <f t="shared" si="60"/>
        <v>1.9272310203142943E-4</v>
      </c>
      <c r="I277" s="13" t="e">
        <f>G277*#REF!</f>
        <v>#REF!</v>
      </c>
      <c r="J277" s="11" t="e">
        <f t="shared" si="61"/>
        <v>#REF!</v>
      </c>
      <c r="K277" s="11" t="e">
        <f t="shared" si="62"/>
        <v>#REF!</v>
      </c>
      <c r="L277" s="13" t="e">
        <f t="shared" si="63"/>
        <v>#REF!</v>
      </c>
      <c r="M277" s="11" t="e">
        <f t="shared" si="69"/>
        <v>#REF!</v>
      </c>
      <c r="N277" s="11" t="e">
        <f t="shared" si="64"/>
        <v>#REF!</v>
      </c>
      <c r="O277" s="11" t="e">
        <f t="shared" si="70"/>
        <v>#REF!</v>
      </c>
      <c r="P277" s="13" t="e">
        <f t="shared" si="65"/>
        <v>#REF!</v>
      </c>
      <c r="Q277" s="13" t="e">
        <f t="shared" si="71"/>
        <v>#REF!</v>
      </c>
      <c r="R277" s="11" t="e">
        <f t="shared" si="66"/>
        <v>#REF!</v>
      </c>
      <c r="S277" s="11" t="e">
        <f t="shared" si="72"/>
        <v>#REF!</v>
      </c>
      <c r="T277" s="11" t="e">
        <f t="shared" si="67"/>
        <v>#REF!</v>
      </c>
      <c r="U277" s="13" t="e">
        <f t="shared" si="73"/>
        <v>#REF!</v>
      </c>
      <c r="V277" s="11" t="e">
        <f t="shared" si="68"/>
        <v>#REF!</v>
      </c>
      <c r="Z277" s="39" t="e">
        <f t="shared" si="74"/>
        <v>#REF!</v>
      </c>
    </row>
    <row r="278" spans="1:26" x14ac:dyDescent="0.25">
      <c r="A278" s="7">
        <v>5511130</v>
      </c>
      <c r="B278" s="17" t="s">
        <v>91</v>
      </c>
      <c r="C278" s="17" t="s">
        <v>626</v>
      </c>
      <c r="D278" s="15">
        <v>2</v>
      </c>
      <c r="E278" s="16" t="s">
        <v>627</v>
      </c>
      <c r="F278" s="11">
        <v>102259</v>
      </c>
      <c r="G278" s="12">
        <f t="shared" si="60"/>
        <v>5.4107766220882255E-4</v>
      </c>
      <c r="I278" s="13" t="e">
        <f>G278*#REF!</f>
        <v>#REF!</v>
      </c>
      <c r="J278" s="11" t="e">
        <f t="shared" si="61"/>
        <v>#REF!</v>
      </c>
      <c r="K278" s="11" t="e">
        <f t="shared" si="62"/>
        <v>#REF!</v>
      </c>
      <c r="L278" s="13" t="e">
        <f t="shared" si="63"/>
        <v>#REF!</v>
      </c>
      <c r="M278" s="11" t="e">
        <f t="shared" si="69"/>
        <v>#REF!</v>
      </c>
      <c r="N278" s="11" t="e">
        <f t="shared" si="64"/>
        <v>#REF!</v>
      </c>
      <c r="O278" s="11" t="e">
        <f t="shared" si="70"/>
        <v>#REF!</v>
      </c>
      <c r="P278" s="13" t="e">
        <f t="shared" si="65"/>
        <v>#REF!</v>
      </c>
      <c r="Q278" s="13" t="e">
        <f t="shared" si="71"/>
        <v>#REF!</v>
      </c>
      <c r="R278" s="11" t="e">
        <f t="shared" si="66"/>
        <v>#REF!</v>
      </c>
      <c r="S278" s="11" t="e">
        <f t="shared" si="72"/>
        <v>#REF!</v>
      </c>
      <c r="T278" s="11" t="e">
        <f t="shared" si="67"/>
        <v>#REF!</v>
      </c>
      <c r="U278" s="13" t="e">
        <f t="shared" si="73"/>
        <v>#REF!</v>
      </c>
      <c r="V278" s="11" t="e">
        <f t="shared" si="68"/>
        <v>#REF!</v>
      </c>
      <c r="Z278" s="39" t="e">
        <f t="shared" si="74"/>
        <v>#REF!</v>
      </c>
    </row>
    <row r="279" spans="1:26" x14ac:dyDescent="0.25">
      <c r="A279" s="7">
        <v>5501310</v>
      </c>
      <c r="B279" s="17" t="s">
        <v>42</v>
      </c>
      <c r="C279" s="17" t="s">
        <v>628</v>
      </c>
      <c r="D279" s="15">
        <v>3</v>
      </c>
      <c r="E279" s="16" t="s">
        <v>629</v>
      </c>
      <c r="F279" s="11">
        <v>45903</v>
      </c>
      <c r="G279" s="12">
        <f t="shared" si="60"/>
        <v>2.4288412685799372E-4</v>
      </c>
      <c r="I279" s="13" t="e">
        <f>G279*#REF!</f>
        <v>#REF!</v>
      </c>
      <c r="J279" s="11" t="e">
        <f t="shared" si="61"/>
        <v>#REF!</v>
      </c>
      <c r="K279" s="11" t="e">
        <f t="shared" si="62"/>
        <v>#REF!</v>
      </c>
      <c r="L279" s="13" t="e">
        <f t="shared" si="63"/>
        <v>#REF!</v>
      </c>
      <c r="M279" s="11" t="e">
        <f t="shared" si="69"/>
        <v>#REF!</v>
      </c>
      <c r="N279" s="11" t="e">
        <f t="shared" si="64"/>
        <v>#REF!</v>
      </c>
      <c r="O279" s="11" t="e">
        <f t="shared" si="70"/>
        <v>#REF!</v>
      </c>
      <c r="P279" s="13" t="e">
        <f t="shared" si="65"/>
        <v>#REF!</v>
      </c>
      <c r="Q279" s="13" t="e">
        <f t="shared" si="71"/>
        <v>#REF!</v>
      </c>
      <c r="R279" s="11" t="e">
        <f t="shared" si="66"/>
        <v>#REF!</v>
      </c>
      <c r="S279" s="11" t="e">
        <f t="shared" si="72"/>
        <v>#REF!</v>
      </c>
      <c r="T279" s="11" t="e">
        <f t="shared" si="67"/>
        <v>#REF!</v>
      </c>
      <c r="U279" s="13" t="e">
        <f t="shared" si="73"/>
        <v>#REF!</v>
      </c>
      <c r="V279" s="11" t="e">
        <f t="shared" si="68"/>
        <v>#REF!</v>
      </c>
      <c r="Z279" s="39" t="e">
        <f t="shared" si="74"/>
        <v>#REF!</v>
      </c>
    </row>
    <row r="280" spans="1:26" x14ac:dyDescent="0.25">
      <c r="A280" s="7">
        <v>5511580</v>
      </c>
      <c r="B280" s="17" t="s">
        <v>238</v>
      </c>
      <c r="C280" s="17" t="s">
        <v>630</v>
      </c>
      <c r="D280" s="15">
        <v>11</v>
      </c>
      <c r="E280" s="16" t="s">
        <v>631</v>
      </c>
      <c r="F280" s="11">
        <v>40893</v>
      </c>
      <c r="G280" s="12">
        <f t="shared" si="60"/>
        <v>2.1637497766167652E-4</v>
      </c>
      <c r="I280" s="13" t="e">
        <f>G280*#REF!</f>
        <v>#REF!</v>
      </c>
      <c r="J280" s="11" t="e">
        <f t="shared" si="61"/>
        <v>#REF!</v>
      </c>
      <c r="K280" s="11" t="e">
        <f t="shared" si="62"/>
        <v>#REF!</v>
      </c>
      <c r="L280" s="13" t="e">
        <f t="shared" si="63"/>
        <v>#REF!</v>
      </c>
      <c r="M280" s="11" t="e">
        <f t="shared" si="69"/>
        <v>#REF!</v>
      </c>
      <c r="N280" s="11" t="e">
        <f t="shared" si="64"/>
        <v>#REF!</v>
      </c>
      <c r="O280" s="11" t="e">
        <f t="shared" si="70"/>
        <v>#REF!</v>
      </c>
      <c r="P280" s="13" t="e">
        <f t="shared" si="65"/>
        <v>#REF!</v>
      </c>
      <c r="Q280" s="13" t="e">
        <f t="shared" si="71"/>
        <v>#REF!</v>
      </c>
      <c r="R280" s="11" t="e">
        <f t="shared" si="66"/>
        <v>#REF!</v>
      </c>
      <c r="S280" s="11" t="e">
        <f t="shared" si="72"/>
        <v>#REF!</v>
      </c>
      <c r="T280" s="11" t="e">
        <f t="shared" si="67"/>
        <v>#REF!</v>
      </c>
      <c r="U280" s="13" t="e">
        <f t="shared" si="73"/>
        <v>#REF!</v>
      </c>
      <c r="V280" s="11" t="e">
        <f t="shared" si="68"/>
        <v>#REF!</v>
      </c>
      <c r="Z280" s="39" t="e">
        <f t="shared" si="74"/>
        <v>#REF!</v>
      </c>
    </row>
    <row r="281" spans="1:26" x14ac:dyDescent="0.25">
      <c r="A281" s="7">
        <v>5511610</v>
      </c>
      <c r="B281" s="17" t="s">
        <v>83</v>
      </c>
      <c r="C281" s="17" t="s">
        <v>632</v>
      </c>
      <c r="D281" s="15">
        <v>8</v>
      </c>
      <c r="E281" s="16" t="s">
        <v>633</v>
      </c>
      <c r="F281" s="11">
        <v>140857</v>
      </c>
      <c r="G281" s="12">
        <f t="shared" si="60"/>
        <v>7.4530922721470104E-4</v>
      </c>
      <c r="I281" s="13" t="e">
        <f>G281*#REF!</f>
        <v>#REF!</v>
      </c>
      <c r="J281" s="11" t="e">
        <f t="shared" si="61"/>
        <v>#REF!</v>
      </c>
      <c r="K281" s="11" t="e">
        <f t="shared" si="62"/>
        <v>#REF!</v>
      </c>
      <c r="L281" s="13" t="e">
        <f t="shared" si="63"/>
        <v>#REF!</v>
      </c>
      <c r="M281" s="11" t="e">
        <f t="shared" si="69"/>
        <v>#REF!</v>
      </c>
      <c r="N281" s="11" t="e">
        <f t="shared" si="64"/>
        <v>#REF!</v>
      </c>
      <c r="O281" s="11" t="e">
        <f t="shared" si="70"/>
        <v>#REF!</v>
      </c>
      <c r="P281" s="13" t="e">
        <f t="shared" si="65"/>
        <v>#REF!</v>
      </c>
      <c r="Q281" s="13" t="e">
        <f t="shared" si="71"/>
        <v>#REF!</v>
      </c>
      <c r="R281" s="11" t="e">
        <f t="shared" si="66"/>
        <v>#REF!</v>
      </c>
      <c r="S281" s="11" t="e">
        <f t="shared" si="72"/>
        <v>#REF!</v>
      </c>
      <c r="T281" s="11" t="e">
        <f t="shared" si="67"/>
        <v>#REF!</v>
      </c>
      <c r="U281" s="13" t="e">
        <f t="shared" si="73"/>
        <v>#REF!</v>
      </c>
      <c r="V281" s="11" t="e">
        <f t="shared" si="68"/>
        <v>#REF!</v>
      </c>
      <c r="Z281" s="39" t="e">
        <f t="shared" si="74"/>
        <v>#REF!</v>
      </c>
    </row>
    <row r="282" spans="1:26" x14ac:dyDescent="0.25">
      <c r="A282" s="7">
        <v>5511640</v>
      </c>
      <c r="B282" s="17" t="s">
        <v>45</v>
      </c>
      <c r="C282" s="17" t="s">
        <v>634</v>
      </c>
      <c r="D282" s="15">
        <v>1</v>
      </c>
      <c r="E282" s="16" t="s">
        <v>635</v>
      </c>
      <c r="F282" s="11">
        <v>64763</v>
      </c>
      <c r="G282" s="12">
        <f t="shared" si="60"/>
        <v>3.4267705177666488E-4</v>
      </c>
      <c r="I282" s="13" t="e">
        <f>G282*#REF!</f>
        <v>#REF!</v>
      </c>
      <c r="J282" s="11" t="e">
        <f t="shared" si="61"/>
        <v>#REF!</v>
      </c>
      <c r="K282" s="11" t="e">
        <f t="shared" si="62"/>
        <v>#REF!</v>
      </c>
      <c r="L282" s="13" t="e">
        <f t="shared" si="63"/>
        <v>#REF!</v>
      </c>
      <c r="M282" s="11" t="e">
        <f t="shared" si="69"/>
        <v>#REF!</v>
      </c>
      <c r="N282" s="11" t="e">
        <f t="shared" si="64"/>
        <v>#REF!</v>
      </c>
      <c r="O282" s="11" t="e">
        <f t="shared" si="70"/>
        <v>#REF!</v>
      </c>
      <c r="P282" s="13" t="e">
        <f t="shared" si="65"/>
        <v>#REF!</v>
      </c>
      <c r="Q282" s="13" t="e">
        <f t="shared" si="71"/>
        <v>#REF!</v>
      </c>
      <c r="R282" s="11" t="e">
        <f t="shared" si="66"/>
        <v>#REF!</v>
      </c>
      <c r="S282" s="11" t="e">
        <f t="shared" si="72"/>
        <v>#REF!</v>
      </c>
      <c r="T282" s="11" t="e">
        <f t="shared" si="67"/>
        <v>#REF!</v>
      </c>
      <c r="U282" s="13" t="e">
        <f t="shared" si="73"/>
        <v>#REF!</v>
      </c>
      <c r="V282" s="11" t="e">
        <f t="shared" si="68"/>
        <v>#REF!</v>
      </c>
      <c r="Z282" s="39" t="e">
        <f t="shared" si="74"/>
        <v>#REF!</v>
      </c>
    </row>
    <row r="283" spans="1:26" x14ac:dyDescent="0.25">
      <c r="A283" s="7">
        <v>5511710</v>
      </c>
      <c r="B283" s="17" t="s">
        <v>419</v>
      </c>
      <c r="C283" s="17" t="s">
        <v>636</v>
      </c>
      <c r="D283" s="15">
        <v>9</v>
      </c>
      <c r="E283" s="16" t="s">
        <v>637</v>
      </c>
      <c r="F283" s="11">
        <v>29387</v>
      </c>
      <c r="G283" s="12">
        <f t="shared" si="60"/>
        <v>1.5549388571500471E-4</v>
      </c>
      <c r="I283" s="13" t="e">
        <f>G283*#REF!</f>
        <v>#REF!</v>
      </c>
      <c r="J283" s="11" t="e">
        <f t="shared" si="61"/>
        <v>#REF!</v>
      </c>
      <c r="K283" s="11" t="e">
        <f t="shared" si="62"/>
        <v>#REF!</v>
      </c>
      <c r="L283" s="13" t="e">
        <f t="shared" si="63"/>
        <v>#REF!</v>
      </c>
      <c r="M283" s="11" t="e">
        <f t="shared" si="69"/>
        <v>#REF!</v>
      </c>
      <c r="N283" s="11" t="e">
        <f t="shared" si="64"/>
        <v>#REF!</v>
      </c>
      <c r="O283" s="11" t="e">
        <f t="shared" si="70"/>
        <v>#REF!</v>
      </c>
      <c r="P283" s="13" t="e">
        <f t="shared" si="65"/>
        <v>#REF!</v>
      </c>
      <c r="Q283" s="13" t="e">
        <f t="shared" si="71"/>
        <v>#REF!</v>
      </c>
      <c r="R283" s="11" t="e">
        <f t="shared" si="66"/>
        <v>#REF!</v>
      </c>
      <c r="S283" s="11" t="e">
        <f t="shared" si="72"/>
        <v>#REF!</v>
      </c>
      <c r="T283" s="11" t="e">
        <f t="shared" si="67"/>
        <v>#REF!</v>
      </c>
      <c r="U283" s="13" t="e">
        <f t="shared" si="73"/>
        <v>#REF!</v>
      </c>
      <c r="V283" s="11" t="e">
        <f t="shared" si="68"/>
        <v>#REF!</v>
      </c>
      <c r="Z283" s="39" t="e">
        <f t="shared" si="74"/>
        <v>#REF!</v>
      </c>
    </row>
    <row r="284" spans="1:26" x14ac:dyDescent="0.25">
      <c r="A284" s="7">
        <v>5511730</v>
      </c>
      <c r="B284" s="17" t="s">
        <v>171</v>
      </c>
      <c r="C284" s="17" t="s">
        <v>638</v>
      </c>
      <c r="D284" s="15">
        <v>12</v>
      </c>
      <c r="E284" s="16" t="s">
        <v>639</v>
      </c>
      <c r="F284" s="11">
        <v>144808</v>
      </c>
      <c r="G284" s="12">
        <f t="shared" si="60"/>
        <v>7.6621494547311406E-4</v>
      </c>
      <c r="I284" s="13" t="e">
        <f>G284*#REF!</f>
        <v>#REF!</v>
      </c>
      <c r="J284" s="11" t="e">
        <f t="shared" si="61"/>
        <v>#REF!</v>
      </c>
      <c r="K284" s="11" t="e">
        <f t="shared" si="62"/>
        <v>#REF!</v>
      </c>
      <c r="L284" s="13" t="e">
        <f t="shared" si="63"/>
        <v>#REF!</v>
      </c>
      <c r="M284" s="11" t="e">
        <f t="shared" si="69"/>
        <v>#REF!</v>
      </c>
      <c r="N284" s="11" t="e">
        <f t="shared" si="64"/>
        <v>#REF!</v>
      </c>
      <c r="O284" s="11" t="e">
        <f t="shared" si="70"/>
        <v>#REF!</v>
      </c>
      <c r="P284" s="13" t="e">
        <f t="shared" si="65"/>
        <v>#REF!</v>
      </c>
      <c r="Q284" s="13" t="e">
        <f t="shared" si="71"/>
        <v>#REF!</v>
      </c>
      <c r="R284" s="11" t="e">
        <f t="shared" si="66"/>
        <v>#REF!</v>
      </c>
      <c r="S284" s="11" t="e">
        <f t="shared" si="72"/>
        <v>#REF!</v>
      </c>
      <c r="T284" s="11" t="e">
        <f t="shared" si="67"/>
        <v>#REF!</v>
      </c>
      <c r="U284" s="13" t="e">
        <f t="shared" si="73"/>
        <v>#REF!</v>
      </c>
      <c r="V284" s="11" t="e">
        <f t="shared" si="68"/>
        <v>#REF!</v>
      </c>
      <c r="Z284" s="39" t="e">
        <f t="shared" si="74"/>
        <v>#REF!</v>
      </c>
    </row>
    <row r="285" spans="1:26" x14ac:dyDescent="0.25">
      <c r="A285" s="7">
        <v>5511790</v>
      </c>
      <c r="B285" s="17" t="s">
        <v>57</v>
      </c>
      <c r="C285" s="17" t="s">
        <v>640</v>
      </c>
      <c r="D285" s="15">
        <v>5</v>
      </c>
      <c r="E285" s="16" t="s">
        <v>641</v>
      </c>
      <c r="F285" s="11">
        <v>62009</v>
      </c>
      <c r="G285" s="12">
        <f t="shared" si="60"/>
        <v>3.2810495658970725E-4</v>
      </c>
      <c r="I285" s="13" t="e">
        <f>G285*#REF!</f>
        <v>#REF!</v>
      </c>
      <c r="J285" s="11" t="e">
        <f t="shared" si="61"/>
        <v>#REF!</v>
      </c>
      <c r="K285" s="11" t="e">
        <f t="shared" si="62"/>
        <v>#REF!</v>
      </c>
      <c r="L285" s="13" t="e">
        <f t="shared" si="63"/>
        <v>#REF!</v>
      </c>
      <c r="M285" s="11" t="e">
        <f t="shared" si="69"/>
        <v>#REF!</v>
      </c>
      <c r="N285" s="11" t="e">
        <f t="shared" si="64"/>
        <v>#REF!</v>
      </c>
      <c r="O285" s="11" t="e">
        <f t="shared" si="70"/>
        <v>#REF!</v>
      </c>
      <c r="P285" s="13" t="e">
        <f t="shared" si="65"/>
        <v>#REF!</v>
      </c>
      <c r="Q285" s="13" t="e">
        <f t="shared" si="71"/>
        <v>#REF!</v>
      </c>
      <c r="R285" s="11" t="e">
        <f t="shared" si="66"/>
        <v>#REF!</v>
      </c>
      <c r="S285" s="11" t="e">
        <f t="shared" si="72"/>
        <v>#REF!</v>
      </c>
      <c r="T285" s="11" t="e">
        <f t="shared" si="67"/>
        <v>#REF!</v>
      </c>
      <c r="U285" s="13" t="e">
        <f t="shared" si="73"/>
        <v>#REF!</v>
      </c>
      <c r="V285" s="11" t="e">
        <f t="shared" si="68"/>
        <v>#REF!</v>
      </c>
      <c r="Z285" s="39" t="e">
        <f t="shared" si="74"/>
        <v>#REF!</v>
      </c>
    </row>
    <row r="286" spans="1:26" x14ac:dyDescent="0.25">
      <c r="A286" s="7">
        <v>5511850</v>
      </c>
      <c r="B286" s="17" t="s">
        <v>119</v>
      </c>
      <c r="C286" s="17" t="s">
        <v>642</v>
      </c>
      <c r="D286" s="15">
        <v>3</v>
      </c>
      <c r="E286" s="16" t="s">
        <v>643</v>
      </c>
      <c r="F286" s="11">
        <v>281610</v>
      </c>
      <c r="G286" s="12">
        <f t="shared" si="60"/>
        <v>1.4900681647055665E-3</v>
      </c>
      <c r="I286" s="13" t="e">
        <f>G286*#REF!</f>
        <v>#REF!</v>
      </c>
      <c r="J286" s="11" t="e">
        <f t="shared" si="61"/>
        <v>#REF!</v>
      </c>
      <c r="K286" s="11" t="e">
        <f t="shared" si="62"/>
        <v>#REF!</v>
      </c>
      <c r="L286" s="13" t="e">
        <f t="shared" si="63"/>
        <v>#REF!</v>
      </c>
      <c r="M286" s="11" t="e">
        <f t="shared" si="69"/>
        <v>#REF!</v>
      </c>
      <c r="N286" s="11" t="e">
        <f t="shared" si="64"/>
        <v>#REF!</v>
      </c>
      <c r="O286" s="11" t="e">
        <f t="shared" si="70"/>
        <v>#REF!</v>
      </c>
      <c r="P286" s="13" t="e">
        <f t="shared" si="65"/>
        <v>#REF!</v>
      </c>
      <c r="Q286" s="13" t="e">
        <f t="shared" si="71"/>
        <v>#REF!</v>
      </c>
      <c r="R286" s="11" t="e">
        <f t="shared" si="66"/>
        <v>#REF!</v>
      </c>
      <c r="S286" s="11" t="e">
        <f t="shared" si="72"/>
        <v>#REF!</v>
      </c>
      <c r="T286" s="11" t="e">
        <f t="shared" si="67"/>
        <v>#REF!</v>
      </c>
      <c r="U286" s="13" t="e">
        <f t="shared" si="73"/>
        <v>#REF!</v>
      </c>
      <c r="V286" s="11" t="e">
        <f t="shared" si="68"/>
        <v>#REF!</v>
      </c>
      <c r="Z286" s="39" t="e">
        <f t="shared" si="74"/>
        <v>#REF!</v>
      </c>
    </row>
    <row r="287" spans="1:26" x14ac:dyDescent="0.25">
      <c r="A287" s="7">
        <v>5511880</v>
      </c>
      <c r="B287" s="17" t="s">
        <v>259</v>
      </c>
      <c r="C287" s="17" t="s">
        <v>644</v>
      </c>
      <c r="D287" s="15">
        <v>11</v>
      </c>
      <c r="E287" s="16" t="s">
        <v>645</v>
      </c>
      <c r="F287" s="11">
        <v>31375</v>
      </c>
      <c r="G287" s="12">
        <f t="shared" si="60"/>
        <v>1.6601288543601842E-4</v>
      </c>
      <c r="I287" s="13" t="e">
        <f>G287*#REF!</f>
        <v>#REF!</v>
      </c>
      <c r="J287" s="11" t="e">
        <f t="shared" si="61"/>
        <v>#REF!</v>
      </c>
      <c r="K287" s="11" t="e">
        <f t="shared" si="62"/>
        <v>#REF!</v>
      </c>
      <c r="L287" s="13" t="e">
        <f t="shared" si="63"/>
        <v>#REF!</v>
      </c>
      <c r="M287" s="11" t="e">
        <f t="shared" si="69"/>
        <v>#REF!</v>
      </c>
      <c r="N287" s="11" t="e">
        <f t="shared" si="64"/>
        <v>#REF!</v>
      </c>
      <c r="O287" s="11" t="e">
        <f t="shared" si="70"/>
        <v>#REF!</v>
      </c>
      <c r="P287" s="13" t="e">
        <f t="shared" si="65"/>
        <v>#REF!</v>
      </c>
      <c r="Q287" s="13" t="e">
        <f t="shared" si="71"/>
        <v>#REF!</v>
      </c>
      <c r="R287" s="11" t="e">
        <f t="shared" si="66"/>
        <v>#REF!</v>
      </c>
      <c r="S287" s="11" t="e">
        <f t="shared" si="72"/>
        <v>#REF!</v>
      </c>
      <c r="T287" s="11" t="e">
        <f t="shared" si="67"/>
        <v>#REF!</v>
      </c>
      <c r="U287" s="13" t="e">
        <f t="shared" si="73"/>
        <v>#REF!</v>
      </c>
      <c r="V287" s="11" t="e">
        <f t="shared" si="68"/>
        <v>#REF!</v>
      </c>
      <c r="Z287" s="39" t="e">
        <f t="shared" si="74"/>
        <v>#REF!</v>
      </c>
    </row>
    <row r="288" spans="1:26" x14ac:dyDescent="0.25">
      <c r="A288" s="7">
        <v>5511940</v>
      </c>
      <c r="B288" s="17" t="s">
        <v>165</v>
      </c>
      <c r="C288" s="17" t="s">
        <v>646</v>
      </c>
      <c r="D288" s="15">
        <v>7</v>
      </c>
      <c r="E288" s="16" t="s">
        <v>647</v>
      </c>
      <c r="F288" s="11">
        <v>207360</v>
      </c>
      <c r="G288" s="12">
        <f t="shared" si="60"/>
        <v>1.0971930493709251E-3</v>
      </c>
      <c r="I288" s="13" t="e">
        <f>G288*#REF!</f>
        <v>#REF!</v>
      </c>
      <c r="J288" s="11" t="e">
        <f t="shared" si="61"/>
        <v>#REF!</v>
      </c>
      <c r="K288" s="11" t="e">
        <f t="shared" si="62"/>
        <v>#REF!</v>
      </c>
      <c r="L288" s="13" t="e">
        <f t="shared" si="63"/>
        <v>#REF!</v>
      </c>
      <c r="M288" s="11" t="e">
        <f t="shared" si="69"/>
        <v>#REF!</v>
      </c>
      <c r="N288" s="11" t="e">
        <f t="shared" si="64"/>
        <v>#REF!</v>
      </c>
      <c r="O288" s="11" t="e">
        <f t="shared" si="70"/>
        <v>#REF!</v>
      </c>
      <c r="P288" s="13" t="e">
        <f t="shared" si="65"/>
        <v>#REF!</v>
      </c>
      <c r="Q288" s="13" t="e">
        <f t="shared" si="71"/>
        <v>#REF!</v>
      </c>
      <c r="R288" s="11" t="e">
        <f t="shared" si="66"/>
        <v>#REF!</v>
      </c>
      <c r="S288" s="11" t="e">
        <f t="shared" si="72"/>
        <v>#REF!</v>
      </c>
      <c r="T288" s="11" t="e">
        <f t="shared" si="67"/>
        <v>#REF!</v>
      </c>
      <c r="U288" s="13" t="e">
        <f t="shared" si="73"/>
        <v>#REF!</v>
      </c>
      <c r="V288" s="11" t="e">
        <f t="shared" si="68"/>
        <v>#REF!</v>
      </c>
      <c r="Z288" s="39" t="e">
        <f t="shared" si="74"/>
        <v>#REF!</v>
      </c>
    </row>
    <row r="289" spans="1:26" x14ac:dyDescent="0.25">
      <c r="A289" s="7">
        <v>5511970</v>
      </c>
      <c r="B289" s="17" t="s">
        <v>57</v>
      </c>
      <c r="C289" s="17" t="s">
        <v>648</v>
      </c>
      <c r="D289" s="15">
        <v>5</v>
      </c>
      <c r="E289" s="16" t="s">
        <v>649</v>
      </c>
      <c r="F289" s="11">
        <v>76407</v>
      </c>
      <c r="G289" s="12">
        <f t="shared" si="60"/>
        <v>4.0428833585688792E-4</v>
      </c>
      <c r="I289" s="13" t="e">
        <f>G289*#REF!</f>
        <v>#REF!</v>
      </c>
      <c r="J289" s="11" t="e">
        <f t="shared" si="61"/>
        <v>#REF!</v>
      </c>
      <c r="K289" s="11" t="e">
        <f t="shared" si="62"/>
        <v>#REF!</v>
      </c>
      <c r="L289" s="13" t="e">
        <f t="shared" si="63"/>
        <v>#REF!</v>
      </c>
      <c r="M289" s="11" t="e">
        <f t="shared" si="69"/>
        <v>#REF!</v>
      </c>
      <c r="N289" s="11" t="e">
        <f t="shared" si="64"/>
        <v>#REF!</v>
      </c>
      <c r="O289" s="11" t="e">
        <f t="shared" si="70"/>
        <v>#REF!</v>
      </c>
      <c r="P289" s="13" t="e">
        <f t="shared" si="65"/>
        <v>#REF!</v>
      </c>
      <c r="Q289" s="13" t="e">
        <f t="shared" si="71"/>
        <v>#REF!</v>
      </c>
      <c r="R289" s="11" t="e">
        <f t="shared" si="66"/>
        <v>#REF!</v>
      </c>
      <c r="S289" s="11" t="e">
        <f t="shared" si="72"/>
        <v>#REF!</v>
      </c>
      <c r="T289" s="11" t="e">
        <f t="shared" si="67"/>
        <v>#REF!</v>
      </c>
      <c r="U289" s="13" t="e">
        <f t="shared" si="73"/>
        <v>#REF!</v>
      </c>
      <c r="V289" s="11" t="e">
        <f t="shared" si="68"/>
        <v>#REF!</v>
      </c>
      <c r="Z289" s="39" t="e">
        <f t="shared" si="74"/>
        <v>#REF!</v>
      </c>
    </row>
    <row r="290" spans="1:26" x14ac:dyDescent="0.25">
      <c r="A290" s="7">
        <v>5512000</v>
      </c>
      <c r="B290" s="17" t="s">
        <v>168</v>
      </c>
      <c r="C290" s="17" t="s">
        <v>650</v>
      </c>
      <c r="D290" s="15">
        <v>1</v>
      </c>
      <c r="E290" s="16" t="s">
        <v>651</v>
      </c>
      <c r="F290" s="11">
        <v>183678</v>
      </c>
      <c r="G290" s="12">
        <f t="shared" si="60"/>
        <v>9.7188572975671678E-4</v>
      </c>
      <c r="I290" s="13" t="e">
        <f>G290*#REF!</f>
        <v>#REF!</v>
      </c>
      <c r="J290" s="11" t="e">
        <f t="shared" si="61"/>
        <v>#REF!</v>
      </c>
      <c r="K290" s="11" t="e">
        <f t="shared" si="62"/>
        <v>#REF!</v>
      </c>
      <c r="L290" s="13" t="e">
        <f t="shared" si="63"/>
        <v>#REF!</v>
      </c>
      <c r="M290" s="11" t="e">
        <f t="shared" si="69"/>
        <v>#REF!</v>
      </c>
      <c r="N290" s="11" t="e">
        <f t="shared" si="64"/>
        <v>#REF!</v>
      </c>
      <c r="O290" s="11" t="e">
        <f t="shared" si="70"/>
        <v>#REF!</v>
      </c>
      <c r="P290" s="13" t="e">
        <f t="shared" si="65"/>
        <v>#REF!</v>
      </c>
      <c r="Q290" s="13" t="e">
        <f t="shared" si="71"/>
        <v>#REF!</v>
      </c>
      <c r="R290" s="11" t="e">
        <f t="shared" si="66"/>
        <v>#REF!</v>
      </c>
      <c r="S290" s="11" t="e">
        <f t="shared" si="72"/>
        <v>#REF!</v>
      </c>
      <c r="T290" s="11" t="e">
        <f t="shared" si="67"/>
        <v>#REF!</v>
      </c>
      <c r="U290" s="13" t="e">
        <f t="shared" si="73"/>
        <v>#REF!</v>
      </c>
      <c r="V290" s="11" t="e">
        <f t="shared" si="68"/>
        <v>#REF!</v>
      </c>
      <c r="Z290" s="39" t="e">
        <f t="shared" si="74"/>
        <v>#REF!</v>
      </c>
    </row>
    <row r="291" spans="1:26" x14ac:dyDescent="0.25">
      <c r="A291" s="7">
        <v>5512060</v>
      </c>
      <c r="B291" s="17" t="s">
        <v>150</v>
      </c>
      <c r="C291" s="17" t="s">
        <v>652</v>
      </c>
      <c r="D291" s="15">
        <v>5</v>
      </c>
      <c r="E291" s="16" t="s">
        <v>653</v>
      </c>
      <c r="F291" s="11">
        <v>319061</v>
      </c>
      <c r="G291" s="12">
        <f t="shared" si="60"/>
        <v>1.6882306690072181E-3</v>
      </c>
      <c r="I291" s="13" t="e">
        <f>G291*#REF!</f>
        <v>#REF!</v>
      </c>
      <c r="J291" s="11" t="e">
        <f t="shared" si="61"/>
        <v>#REF!</v>
      </c>
      <c r="K291" s="11" t="e">
        <f t="shared" si="62"/>
        <v>#REF!</v>
      </c>
      <c r="L291" s="13" t="e">
        <f t="shared" si="63"/>
        <v>#REF!</v>
      </c>
      <c r="M291" s="11" t="e">
        <f t="shared" si="69"/>
        <v>#REF!</v>
      </c>
      <c r="N291" s="11" t="e">
        <f t="shared" si="64"/>
        <v>#REF!</v>
      </c>
      <c r="O291" s="11" t="e">
        <f t="shared" si="70"/>
        <v>#REF!</v>
      </c>
      <c r="P291" s="13" t="e">
        <f t="shared" si="65"/>
        <v>#REF!</v>
      </c>
      <c r="Q291" s="13" t="e">
        <f t="shared" si="71"/>
        <v>#REF!</v>
      </c>
      <c r="R291" s="11" t="e">
        <f t="shared" si="66"/>
        <v>#REF!</v>
      </c>
      <c r="S291" s="11" t="e">
        <f t="shared" si="72"/>
        <v>#REF!</v>
      </c>
      <c r="T291" s="11" t="e">
        <f t="shared" si="67"/>
        <v>#REF!</v>
      </c>
      <c r="U291" s="13" t="e">
        <f t="shared" si="73"/>
        <v>#REF!</v>
      </c>
      <c r="V291" s="11" t="e">
        <f t="shared" si="68"/>
        <v>#REF!</v>
      </c>
      <c r="Z291" s="39" t="e">
        <f t="shared" si="74"/>
        <v>#REF!</v>
      </c>
    </row>
    <row r="292" spans="1:26" x14ac:dyDescent="0.25">
      <c r="A292" s="7">
        <v>5512090</v>
      </c>
      <c r="B292" s="17" t="s">
        <v>119</v>
      </c>
      <c r="C292" s="17" t="s">
        <v>654</v>
      </c>
      <c r="D292" s="15">
        <v>3</v>
      </c>
      <c r="E292" s="16" t="s">
        <v>655</v>
      </c>
      <c r="F292" s="11">
        <v>68321</v>
      </c>
      <c r="G292" s="12">
        <f t="shared" si="60"/>
        <v>3.6150330982866023E-4</v>
      </c>
      <c r="I292" s="13" t="e">
        <f>G292*#REF!</f>
        <v>#REF!</v>
      </c>
      <c r="J292" s="11" t="e">
        <f t="shared" si="61"/>
        <v>#REF!</v>
      </c>
      <c r="K292" s="11" t="e">
        <f t="shared" si="62"/>
        <v>#REF!</v>
      </c>
      <c r="L292" s="13" t="e">
        <f t="shared" si="63"/>
        <v>#REF!</v>
      </c>
      <c r="M292" s="11" t="e">
        <f t="shared" si="69"/>
        <v>#REF!</v>
      </c>
      <c r="N292" s="11" t="e">
        <f t="shared" si="64"/>
        <v>#REF!</v>
      </c>
      <c r="O292" s="11" t="e">
        <f t="shared" si="70"/>
        <v>#REF!</v>
      </c>
      <c r="P292" s="13" t="e">
        <f t="shared" si="65"/>
        <v>#REF!</v>
      </c>
      <c r="Q292" s="13" t="e">
        <f t="shared" si="71"/>
        <v>#REF!</v>
      </c>
      <c r="R292" s="11" t="e">
        <f t="shared" si="66"/>
        <v>#REF!</v>
      </c>
      <c r="S292" s="11" t="e">
        <f t="shared" si="72"/>
        <v>#REF!</v>
      </c>
      <c r="T292" s="11" t="e">
        <f t="shared" si="67"/>
        <v>#REF!</v>
      </c>
      <c r="U292" s="13" t="e">
        <f t="shared" si="73"/>
        <v>#REF!</v>
      </c>
      <c r="V292" s="11" t="e">
        <f t="shared" si="68"/>
        <v>#REF!</v>
      </c>
      <c r="Z292" s="39" t="e">
        <f t="shared" si="74"/>
        <v>#REF!</v>
      </c>
    </row>
    <row r="293" spans="1:26" x14ac:dyDescent="0.25">
      <c r="A293" s="7">
        <v>5512120</v>
      </c>
      <c r="B293" s="17" t="s">
        <v>150</v>
      </c>
      <c r="C293" s="17" t="s">
        <v>656</v>
      </c>
      <c r="D293" s="15">
        <v>5</v>
      </c>
      <c r="E293" s="16" t="s">
        <v>657</v>
      </c>
      <c r="F293" s="11">
        <v>65106</v>
      </c>
      <c r="G293" s="12">
        <f t="shared" si="60"/>
        <v>3.4449194961585388E-4</v>
      </c>
      <c r="I293" s="13" t="e">
        <f>G293*#REF!</f>
        <v>#REF!</v>
      </c>
      <c r="J293" s="11" t="e">
        <f t="shared" si="61"/>
        <v>#REF!</v>
      </c>
      <c r="K293" s="11" t="e">
        <f t="shared" si="62"/>
        <v>#REF!</v>
      </c>
      <c r="L293" s="13" t="e">
        <f t="shared" si="63"/>
        <v>#REF!</v>
      </c>
      <c r="M293" s="11" t="e">
        <f t="shared" si="69"/>
        <v>#REF!</v>
      </c>
      <c r="N293" s="11" t="e">
        <f t="shared" si="64"/>
        <v>#REF!</v>
      </c>
      <c r="O293" s="11" t="e">
        <f t="shared" si="70"/>
        <v>#REF!</v>
      </c>
      <c r="P293" s="13" t="e">
        <f t="shared" si="65"/>
        <v>#REF!</v>
      </c>
      <c r="Q293" s="13" t="e">
        <f t="shared" si="71"/>
        <v>#REF!</v>
      </c>
      <c r="R293" s="11" t="e">
        <f t="shared" si="66"/>
        <v>#REF!</v>
      </c>
      <c r="S293" s="11" t="e">
        <f t="shared" si="72"/>
        <v>#REF!</v>
      </c>
      <c r="T293" s="11" t="e">
        <f t="shared" si="67"/>
        <v>#REF!</v>
      </c>
      <c r="U293" s="13" t="e">
        <f t="shared" si="73"/>
        <v>#REF!</v>
      </c>
      <c r="V293" s="11" t="e">
        <f t="shared" si="68"/>
        <v>#REF!</v>
      </c>
      <c r="Z293" s="39" t="e">
        <f t="shared" si="74"/>
        <v>#REF!</v>
      </c>
    </row>
    <row r="294" spans="1:26" x14ac:dyDescent="0.25">
      <c r="A294" s="7">
        <v>5512150</v>
      </c>
      <c r="B294" s="17" t="s">
        <v>575</v>
      </c>
      <c r="C294" s="17" t="s">
        <v>658</v>
      </c>
      <c r="D294" s="15">
        <v>3</v>
      </c>
      <c r="E294" s="16" t="s">
        <v>659</v>
      </c>
      <c r="F294" s="11">
        <v>233096</v>
      </c>
      <c r="G294" s="12">
        <f t="shared" si="60"/>
        <v>1.2333685910308893E-3</v>
      </c>
      <c r="I294" s="13" t="e">
        <f>G294*#REF!</f>
        <v>#REF!</v>
      </c>
      <c r="J294" s="11" t="e">
        <f t="shared" si="61"/>
        <v>#REF!</v>
      </c>
      <c r="K294" s="11" t="e">
        <f t="shared" si="62"/>
        <v>#REF!</v>
      </c>
      <c r="L294" s="13" t="e">
        <f t="shared" si="63"/>
        <v>#REF!</v>
      </c>
      <c r="M294" s="11" t="e">
        <f t="shared" si="69"/>
        <v>#REF!</v>
      </c>
      <c r="N294" s="11" t="e">
        <f t="shared" si="64"/>
        <v>#REF!</v>
      </c>
      <c r="O294" s="11" t="e">
        <f t="shared" si="70"/>
        <v>#REF!</v>
      </c>
      <c r="P294" s="13" t="e">
        <f t="shared" si="65"/>
        <v>#REF!</v>
      </c>
      <c r="Q294" s="13" t="e">
        <f t="shared" si="71"/>
        <v>#REF!</v>
      </c>
      <c r="R294" s="11" t="e">
        <f t="shared" si="66"/>
        <v>#REF!</v>
      </c>
      <c r="S294" s="11" t="e">
        <f t="shared" si="72"/>
        <v>#REF!</v>
      </c>
      <c r="T294" s="11" t="e">
        <f t="shared" si="67"/>
        <v>#REF!</v>
      </c>
      <c r="U294" s="13" t="e">
        <f t="shared" si="73"/>
        <v>#REF!</v>
      </c>
      <c r="V294" s="11" t="e">
        <f t="shared" si="68"/>
        <v>#REF!</v>
      </c>
      <c r="Z294" s="39" t="e">
        <f t="shared" si="74"/>
        <v>#REF!</v>
      </c>
    </row>
    <row r="295" spans="1:26" x14ac:dyDescent="0.25">
      <c r="A295" s="7">
        <v>5512180</v>
      </c>
      <c r="B295" s="17" t="s">
        <v>74</v>
      </c>
      <c r="C295" s="17" t="s">
        <v>660</v>
      </c>
      <c r="D295" s="15">
        <v>11</v>
      </c>
      <c r="E295" s="16" t="s">
        <v>661</v>
      </c>
      <c r="F295" s="11">
        <v>49521</v>
      </c>
      <c r="G295" s="12">
        <f t="shared" si="60"/>
        <v>2.6202785975066353E-4</v>
      </c>
      <c r="I295" s="13" t="e">
        <f>G295*#REF!</f>
        <v>#REF!</v>
      </c>
      <c r="J295" s="11" t="e">
        <f t="shared" si="61"/>
        <v>#REF!</v>
      </c>
      <c r="K295" s="11" t="e">
        <f t="shared" si="62"/>
        <v>#REF!</v>
      </c>
      <c r="L295" s="13" t="e">
        <f t="shared" si="63"/>
        <v>#REF!</v>
      </c>
      <c r="M295" s="11" t="e">
        <f t="shared" si="69"/>
        <v>#REF!</v>
      </c>
      <c r="N295" s="11" t="e">
        <f t="shared" si="64"/>
        <v>#REF!</v>
      </c>
      <c r="O295" s="11" t="e">
        <f t="shared" si="70"/>
        <v>#REF!</v>
      </c>
      <c r="P295" s="13" t="e">
        <f t="shared" si="65"/>
        <v>#REF!</v>
      </c>
      <c r="Q295" s="13" t="e">
        <f t="shared" si="71"/>
        <v>#REF!</v>
      </c>
      <c r="R295" s="11" t="e">
        <f t="shared" si="66"/>
        <v>#REF!</v>
      </c>
      <c r="S295" s="11" t="e">
        <f t="shared" si="72"/>
        <v>#REF!</v>
      </c>
      <c r="T295" s="11" t="e">
        <f t="shared" si="67"/>
        <v>#REF!</v>
      </c>
      <c r="U295" s="13" t="e">
        <f t="shared" si="73"/>
        <v>#REF!</v>
      </c>
      <c r="V295" s="11" t="e">
        <f t="shared" si="68"/>
        <v>#REF!</v>
      </c>
      <c r="Z295" s="39" t="e">
        <f t="shared" si="74"/>
        <v>#REF!</v>
      </c>
    </row>
    <row r="296" spans="1:26" x14ac:dyDescent="0.25">
      <c r="A296" s="7">
        <v>5512210</v>
      </c>
      <c r="B296" s="17" t="s">
        <v>171</v>
      </c>
      <c r="C296" s="17" t="s">
        <v>662</v>
      </c>
      <c r="D296" s="15">
        <v>9</v>
      </c>
      <c r="E296" s="16" t="s">
        <v>663</v>
      </c>
      <c r="F296" s="11">
        <v>97652</v>
      </c>
      <c r="G296" s="12">
        <f t="shared" si="60"/>
        <v>5.1670088569236877E-4</v>
      </c>
      <c r="I296" s="13" t="e">
        <f>G296*#REF!</f>
        <v>#REF!</v>
      </c>
      <c r="J296" s="11" t="e">
        <f t="shared" si="61"/>
        <v>#REF!</v>
      </c>
      <c r="K296" s="11" t="e">
        <f t="shared" si="62"/>
        <v>#REF!</v>
      </c>
      <c r="L296" s="13" t="e">
        <f t="shared" si="63"/>
        <v>#REF!</v>
      </c>
      <c r="M296" s="11" t="e">
        <f t="shared" si="69"/>
        <v>#REF!</v>
      </c>
      <c r="N296" s="11" t="e">
        <f t="shared" si="64"/>
        <v>#REF!</v>
      </c>
      <c r="O296" s="11" t="e">
        <f t="shared" si="70"/>
        <v>#REF!</v>
      </c>
      <c r="P296" s="13" t="e">
        <f t="shared" si="65"/>
        <v>#REF!</v>
      </c>
      <c r="Q296" s="13" t="e">
        <f t="shared" si="71"/>
        <v>#REF!</v>
      </c>
      <c r="R296" s="11" t="e">
        <f t="shared" si="66"/>
        <v>#REF!</v>
      </c>
      <c r="S296" s="11" t="e">
        <f t="shared" si="72"/>
        <v>#REF!</v>
      </c>
      <c r="T296" s="11" t="e">
        <f t="shared" si="67"/>
        <v>#REF!</v>
      </c>
      <c r="U296" s="13" t="e">
        <f t="shared" si="73"/>
        <v>#REF!</v>
      </c>
      <c r="V296" s="11" t="e">
        <f t="shared" si="68"/>
        <v>#REF!</v>
      </c>
      <c r="Z296" s="39" t="e">
        <f t="shared" si="74"/>
        <v>#REF!</v>
      </c>
    </row>
    <row r="297" spans="1:26" x14ac:dyDescent="0.25">
      <c r="A297" s="7">
        <v>5512240</v>
      </c>
      <c r="B297" s="17" t="s">
        <v>259</v>
      </c>
      <c r="C297" s="17" t="s">
        <v>664</v>
      </c>
      <c r="D297" s="15">
        <v>11</v>
      </c>
      <c r="E297" s="16" t="s">
        <v>665</v>
      </c>
      <c r="F297" s="11">
        <v>49278</v>
      </c>
      <c r="G297" s="12">
        <f t="shared" si="60"/>
        <v>2.6074208664593197E-4</v>
      </c>
      <c r="I297" s="13" t="e">
        <f>G297*#REF!</f>
        <v>#REF!</v>
      </c>
      <c r="J297" s="11" t="e">
        <f t="shared" si="61"/>
        <v>#REF!</v>
      </c>
      <c r="K297" s="11" t="e">
        <f t="shared" si="62"/>
        <v>#REF!</v>
      </c>
      <c r="L297" s="13" t="e">
        <f t="shared" si="63"/>
        <v>#REF!</v>
      </c>
      <c r="M297" s="11" t="e">
        <f t="shared" si="69"/>
        <v>#REF!</v>
      </c>
      <c r="N297" s="11" t="e">
        <f t="shared" si="64"/>
        <v>#REF!</v>
      </c>
      <c r="O297" s="11" t="e">
        <f t="shared" si="70"/>
        <v>#REF!</v>
      </c>
      <c r="P297" s="13" t="e">
        <f t="shared" si="65"/>
        <v>#REF!</v>
      </c>
      <c r="Q297" s="13" t="e">
        <f t="shared" si="71"/>
        <v>#REF!</v>
      </c>
      <c r="R297" s="11" t="e">
        <f t="shared" si="66"/>
        <v>#REF!</v>
      </c>
      <c r="S297" s="11" t="e">
        <f t="shared" si="72"/>
        <v>#REF!</v>
      </c>
      <c r="T297" s="11" t="e">
        <f t="shared" si="67"/>
        <v>#REF!</v>
      </c>
      <c r="U297" s="13" t="e">
        <f t="shared" si="73"/>
        <v>#REF!</v>
      </c>
      <c r="V297" s="11" t="e">
        <f t="shared" si="68"/>
        <v>#REF!</v>
      </c>
      <c r="Z297" s="39" t="e">
        <f t="shared" si="74"/>
        <v>#REF!</v>
      </c>
    </row>
    <row r="298" spans="1:26" x14ac:dyDescent="0.25">
      <c r="A298" s="7">
        <v>5512300</v>
      </c>
      <c r="B298" s="17" t="s">
        <v>98</v>
      </c>
      <c r="C298" s="17" t="s">
        <v>666</v>
      </c>
      <c r="D298" s="15">
        <v>5</v>
      </c>
      <c r="E298" s="16" t="s">
        <v>667</v>
      </c>
      <c r="F298" s="11">
        <v>53081</v>
      </c>
      <c r="G298" s="12">
        <f t="shared" si="60"/>
        <v>2.8086470029734797E-4</v>
      </c>
      <c r="I298" s="13" t="e">
        <f>G298*#REF!</f>
        <v>#REF!</v>
      </c>
      <c r="J298" s="11" t="e">
        <f t="shared" si="61"/>
        <v>#REF!</v>
      </c>
      <c r="K298" s="11" t="e">
        <f t="shared" si="62"/>
        <v>#REF!</v>
      </c>
      <c r="L298" s="13" t="e">
        <f t="shared" si="63"/>
        <v>#REF!</v>
      </c>
      <c r="M298" s="11" t="e">
        <f t="shared" si="69"/>
        <v>#REF!</v>
      </c>
      <c r="N298" s="11" t="e">
        <f t="shared" si="64"/>
        <v>#REF!</v>
      </c>
      <c r="O298" s="11" t="e">
        <f t="shared" si="70"/>
        <v>#REF!</v>
      </c>
      <c r="P298" s="13" t="e">
        <f t="shared" si="65"/>
        <v>#REF!</v>
      </c>
      <c r="Q298" s="13" t="e">
        <f t="shared" si="71"/>
        <v>#REF!</v>
      </c>
      <c r="R298" s="11" t="e">
        <f t="shared" si="66"/>
        <v>#REF!</v>
      </c>
      <c r="S298" s="11" t="e">
        <f t="shared" si="72"/>
        <v>#REF!</v>
      </c>
      <c r="T298" s="11" t="e">
        <f t="shared" si="67"/>
        <v>#REF!</v>
      </c>
      <c r="U298" s="13" t="e">
        <f t="shared" si="73"/>
        <v>#REF!</v>
      </c>
      <c r="V298" s="11" t="e">
        <f t="shared" si="68"/>
        <v>#REF!</v>
      </c>
      <c r="Z298" s="39" t="e">
        <f t="shared" si="74"/>
        <v>#REF!</v>
      </c>
    </row>
    <row r="299" spans="1:26" x14ac:dyDescent="0.25">
      <c r="A299" s="7">
        <v>5512330</v>
      </c>
      <c r="B299" s="17" t="s">
        <v>51</v>
      </c>
      <c r="C299" s="17" t="s">
        <v>668</v>
      </c>
      <c r="D299" s="15">
        <v>7</v>
      </c>
      <c r="E299" s="16" t="s">
        <v>669</v>
      </c>
      <c r="F299" s="11">
        <v>263861</v>
      </c>
      <c r="G299" s="12">
        <f t="shared" si="60"/>
        <v>1.3961538155867173E-3</v>
      </c>
      <c r="I299" s="13" t="e">
        <f>G299*#REF!</f>
        <v>#REF!</v>
      </c>
      <c r="J299" s="11" t="e">
        <f t="shared" si="61"/>
        <v>#REF!</v>
      </c>
      <c r="K299" s="11" t="e">
        <f t="shared" si="62"/>
        <v>#REF!</v>
      </c>
      <c r="L299" s="13" t="e">
        <f t="shared" si="63"/>
        <v>#REF!</v>
      </c>
      <c r="M299" s="11" t="e">
        <f t="shared" si="69"/>
        <v>#REF!</v>
      </c>
      <c r="N299" s="11" t="e">
        <f t="shared" si="64"/>
        <v>#REF!</v>
      </c>
      <c r="O299" s="11" t="e">
        <f t="shared" si="70"/>
        <v>#REF!</v>
      </c>
      <c r="P299" s="13" t="e">
        <f t="shared" si="65"/>
        <v>#REF!</v>
      </c>
      <c r="Q299" s="13" t="e">
        <f t="shared" si="71"/>
        <v>#REF!</v>
      </c>
      <c r="R299" s="11" t="e">
        <f t="shared" si="66"/>
        <v>#REF!</v>
      </c>
      <c r="S299" s="11" t="e">
        <f t="shared" si="72"/>
        <v>#REF!</v>
      </c>
      <c r="T299" s="11" t="e">
        <f t="shared" si="67"/>
        <v>#REF!</v>
      </c>
      <c r="U299" s="13" t="e">
        <f t="shared" si="73"/>
        <v>#REF!</v>
      </c>
      <c r="V299" s="11" t="e">
        <f t="shared" si="68"/>
        <v>#REF!</v>
      </c>
      <c r="Z299" s="39" t="e">
        <f t="shared" si="74"/>
        <v>#REF!</v>
      </c>
    </row>
    <row r="300" spans="1:26" x14ac:dyDescent="0.25">
      <c r="A300" s="7">
        <v>5512360</v>
      </c>
      <c r="B300" s="17" t="s">
        <v>143</v>
      </c>
      <c r="C300" s="17" t="s">
        <v>670</v>
      </c>
      <c r="D300" s="15">
        <v>1</v>
      </c>
      <c r="E300" s="16" t="s">
        <v>671</v>
      </c>
      <c r="F300" s="11">
        <v>7068475</v>
      </c>
      <c r="G300" s="12">
        <f t="shared" si="60"/>
        <v>3.7401049573939769E-2</v>
      </c>
      <c r="I300" s="13" t="e">
        <f>G300*#REF!</f>
        <v>#REF!</v>
      </c>
      <c r="J300" s="11" t="e">
        <f t="shared" si="61"/>
        <v>#REF!</v>
      </c>
      <c r="K300" s="11" t="e">
        <f t="shared" si="62"/>
        <v>#REF!</v>
      </c>
      <c r="L300" s="13" t="e">
        <f t="shared" si="63"/>
        <v>#REF!</v>
      </c>
      <c r="M300" s="11" t="e">
        <f t="shared" si="69"/>
        <v>#REF!</v>
      </c>
      <c r="N300" s="11" t="e">
        <f t="shared" si="64"/>
        <v>#REF!</v>
      </c>
      <c r="O300" s="11" t="e">
        <f t="shared" si="70"/>
        <v>#REF!</v>
      </c>
      <c r="P300" s="13" t="e">
        <f t="shared" si="65"/>
        <v>#REF!</v>
      </c>
      <c r="Q300" s="13" t="e">
        <f t="shared" si="71"/>
        <v>#REF!</v>
      </c>
      <c r="R300" s="11" t="e">
        <f t="shared" si="66"/>
        <v>#REF!</v>
      </c>
      <c r="S300" s="11" t="e">
        <f t="shared" si="72"/>
        <v>#REF!</v>
      </c>
      <c r="T300" s="11" t="e">
        <f t="shared" si="67"/>
        <v>#REF!</v>
      </c>
      <c r="U300" s="13" t="e">
        <f t="shared" si="73"/>
        <v>#REF!</v>
      </c>
      <c r="V300" s="11" t="e">
        <f t="shared" si="68"/>
        <v>#REF!</v>
      </c>
      <c r="Z300" s="39" t="e">
        <f>ROUND(U300,0)</f>
        <v>#REF!</v>
      </c>
    </row>
    <row r="301" spans="1:26" x14ac:dyDescent="0.25">
      <c r="A301" s="7">
        <v>5512390</v>
      </c>
      <c r="B301" s="17" t="s">
        <v>127</v>
      </c>
      <c r="C301" s="17" t="s">
        <v>672</v>
      </c>
      <c r="D301" s="15">
        <v>2</v>
      </c>
      <c r="E301" s="16" t="s">
        <v>673</v>
      </c>
      <c r="F301" s="11">
        <v>86773</v>
      </c>
      <c r="G301" s="12">
        <f t="shared" si="60"/>
        <v>4.5913740583074502E-4</v>
      </c>
      <c r="I301" s="13" t="e">
        <f>G301*#REF!</f>
        <v>#REF!</v>
      </c>
      <c r="J301" s="11" t="e">
        <f t="shared" si="61"/>
        <v>#REF!</v>
      </c>
      <c r="K301" s="11" t="e">
        <f t="shared" si="62"/>
        <v>#REF!</v>
      </c>
      <c r="L301" s="13" t="e">
        <f t="shared" si="63"/>
        <v>#REF!</v>
      </c>
      <c r="M301" s="11" t="e">
        <f t="shared" si="69"/>
        <v>#REF!</v>
      </c>
      <c r="N301" s="11" t="e">
        <f t="shared" si="64"/>
        <v>#REF!</v>
      </c>
      <c r="O301" s="11" t="e">
        <f t="shared" si="70"/>
        <v>#REF!</v>
      </c>
      <c r="P301" s="13" t="e">
        <f t="shared" si="65"/>
        <v>#REF!</v>
      </c>
      <c r="Q301" s="13" t="e">
        <f t="shared" si="71"/>
        <v>#REF!</v>
      </c>
      <c r="R301" s="11" t="e">
        <f t="shared" si="66"/>
        <v>#REF!</v>
      </c>
      <c r="S301" s="11" t="e">
        <f t="shared" si="72"/>
        <v>#REF!</v>
      </c>
      <c r="T301" s="11" t="e">
        <f t="shared" si="67"/>
        <v>#REF!</v>
      </c>
      <c r="U301" s="13" t="e">
        <f t="shared" si="73"/>
        <v>#REF!</v>
      </c>
      <c r="V301" s="11" t="e">
        <f t="shared" si="68"/>
        <v>#REF!</v>
      </c>
      <c r="Z301" s="39" t="e">
        <f t="shared" si="74"/>
        <v>#REF!</v>
      </c>
    </row>
    <row r="302" spans="1:26" x14ac:dyDescent="0.25">
      <c r="A302" s="7">
        <v>5512420</v>
      </c>
      <c r="B302" s="17" t="s">
        <v>150</v>
      </c>
      <c r="C302" s="17" t="s">
        <v>674</v>
      </c>
      <c r="D302" s="15">
        <v>5</v>
      </c>
      <c r="E302" s="16" t="s">
        <v>675</v>
      </c>
      <c r="F302" s="11">
        <v>78938</v>
      </c>
      <c r="G302" s="12">
        <f t="shared" si="60"/>
        <v>4.1768048288600546E-4</v>
      </c>
      <c r="I302" s="13" t="e">
        <f>G302*#REF!</f>
        <v>#REF!</v>
      </c>
      <c r="J302" s="11" t="e">
        <f t="shared" si="61"/>
        <v>#REF!</v>
      </c>
      <c r="K302" s="11" t="e">
        <f t="shared" si="62"/>
        <v>#REF!</v>
      </c>
      <c r="L302" s="13" t="e">
        <f t="shared" si="63"/>
        <v>#REF!</v>
      </c>
      <c r="M302" s="11" t="e">
        <f t="shared" si="69"/>
        <v>#REF!</v>
      </c>
      <c r="N302" s="11" t="e">
        <f t="shared" si="64"/>
        <v>#REF!</v>
      </c>
      <c r="O302" s="11" t="e">
        <f t="shared" si="70"/>
        <v>#REF!</v>
      </c>
      <c r="P302" s="13" t="e">
        <f t="shared" si="65"/>
        <v>#REF!</v>
      </c>
      <c r="Q302" s="13" t="e">
        <f t="shared" si="71"/>
        <v>#REF!</v>
      </c>
      <c r="R302" s="11" t="e">
        <f t="shared" si="66"/>
        <v>#REF!</v>
      </c>
      <c r="S302" s="11" t="e">
        <f t="shared" si="72"/>
        <v>#REF!</v>
      </c>
      <c r="T302" s="11" t="e">
        <f t="shared" si="67"/>
        <v>#REF!</v>
      </c>
      <c r="U302" s="13" t="e">
        <f t="shared" si="73"/>
        <v>#REF!</v>
      </c>
      <c r="V302" s="11" t="e">
        <f t="shared" si="68"/>
        <v>#REF!</v>
      </c>
      <c r="Z302" s="39" t="e">
        <f t="shared" si="74"/>
        <v>#REF!</v>
      </c>
    </row>
    <row r="303" spans="1:26" x14ac:dyDescent="0.25">
      <c r="A303" s="7">
        <v>5512450</v>
      </c>
      <c r="B303" s="17" t="s">
        <v>165</v>
      </c>
      <c r="C303" s="17" t="s">
        <v>676</v>
      </c>
      <c r="D303" s="15">
        <v>7</v>
      </c>
      <c r="E303" s="16" t="s">
        <v>677</v>
      </c>
      <c r="F303" s="11">
        <v>66178</v>
      </c>
      <c r="G303" s="12">
        <f t="shared" si="60"/>
        <v>3.501641667692375E-4</v>
      </c>
      <c r="I303" s="13" t="e">
        <f>G303*#REF!</f>
        <v>#REF!</v>
      </c>
      <c r="J303" s="11" t="e">
        <f t="shared" si="61"/>
        <v>#REF!</v>
      </c>
      <c r="K303" s="11" t="e">
        <f t="shared" si="62"/>
        <v>#REF!</v>
      </c>
      <c r="L303" s="13" t="e">
        <f t="shared" si="63"/>
        <v>#REF!</v>
      </c>
      <c r="M303" s="11" t="e">
        <f t="shared" si="69"/>
        <v>#REF!</v>
      </c>
      <c r="N303" s="11" t="e">
        <f t="shared" si="64"/>
        <v>#REF!</v>
      </c>
      <c r="O303" s="11" t="e">
        <f t="shared" si="70"/>
        <v>#REF!</v>
      </c>
      <c r="P303" s="13" t="e">
        <f t="shared" si="65"/>
        <v>#REF!</v>
      </c>
      <c r="Q303" s="13" t="e">
        <f t="shared" si="71"/>
        <v>#REF!</v>
      </c>
      <c r="R303" s="11" t="e">
        <f t="shared" si="66"/>
        <v>#REF!</v>
      </c>
      <c r="S303" s="11" t="e">
        <f t="shared" si="72"/>
        <v>#REF!</v>
      </c>
      <c r="T303" s="11" t="e">
        <f t="shared" si="67"/>
        <v>#REF!</v>
      </c>
      <c r="U303" s="13" t="e">
        <f t="shared" si="73"/>
        <v>#REF!</v>
      </c>
      <c r="V303" s="11" t="e">
        <f t="shared" si="68"/>
        <v>#REF!</v>
      </c>
      <c r="Z303" s="39" t="e">
        <f t="shared" si="74"/>
        <v>#REF!</v>
      </c>
    </row>
    <row r="304" spans="1:26" x14ac:dyDescent="0.25">
      <c r="A304" s="7">
        <v>5512480</v>
      </c>
      <c r="B304" s="17" t="s">
        <v>143</v>
      </c>
      <c r="C304" s="17" t="s">
        <v>678</v>
      </c>
      <c r="D304" s="15">
        <v>2</v>
      </c>
      <c r="E304" s="16" t="s">
        <v>679</v>
      </c>
      <c r="F304" s="11">
        <v>14168</v>
      </c>
      <c r="G304" s="12">
        <f t="shared" si="60"/>
        <v>7.496639237792857E-5</v>
      </c>
      <c r="I304" s="13" t="e">
        <f>G304*#REF!</f>
        <v>#REF!</v>
      </c>
      <c r="J304" s="11" t="e">
        <f t="shared" si="61"/>
        <v>#REF!</v>
      </c>
      <c r="K304" s="11" t="e">
        <f t="shared" si="62"/>
        <v>#REF!</v>
      </c>
      <c r="L304" s="13" t="e">
        <f t="shared" si="63"/>
        <v>#REF!</v>
      </c>
      <c r="M304" s="11" t="e">
        <f t="shared" si="69"/>
        <v>#REF!</v>
      </c>
      <c r="N304" s="11" t="e">
        <f t="shared" si="64"/>
        <v>#REF!</v>
      </c>
      <c r="O304" s="11" t="e">
        <f t="shared" si="70"/>
        <v>#REF!</v>
      </c>
      <c r="P304" s="13" t="e">
        <f t="shared" si="65"/>
        <v>#REF!</v>
      </c>
      <c r="Q304" s="13" t="e">
        <f t="shared" si="71"/>
        <v>#REF!</v>
      </c>
      <c r="R304" s="11" t="e">
        <f t="shared" si="66"/>
        <v>#REF!</v>
      </c>
      <c r="S304" s="11" t="e">
        <f t="shared" si="72"/>
        <v>#REF!</v>
      </c>
      <c r="T304" s="11" t="e">
        <f t="shared" si="67"/>
        <v>#REF!</v>
      </c>
      <c r="U304" s="13" t="e">
        <f t="shared" si="73"/>
        <v>#REF!</v>
      </c>
      <c r="V304" s="11" t="e">
        <f t="shared" si="68"/>
        <v>#REF!</v>
      </c>
      <c r="Z304" s="39" t="e">
        <f t="shared" si="74"/>
        <v>#REF!</v>
      </c>
    </row>
    <row r="305" spans="1:26" x14ac:dyDescent="0.25">
      <c r="A305" s="7">
        <v>5512660</v>
      </c>
      <c r="B305" s="17" t="s">
        <v>68</v>
      </c>
      <c r="C305" s="17" t="s">
        <v>680</v>
      </c>
      <c r="D305" s="15">
        <v>5</v>
      </c>
      <c r="E305" s="16" t="s">
        <v>681</v>
      </c>
      <c r="F305" s="11">
        <v>488380</v>
      </c>
      <c r="G305" s="12">
        <f t="shared" si="60"/>
        <v>2.5841393781431926E-3</v>
      </c>
      <c r="I305" s="13" t="e">
        <f>G305*#REF!</f>
        <v>#REF!</v>
      </c>
      <c r="J305" s="11" t="e">
        <f t="shared" si="61"/>
        <v>#REF!</v>
      </c>
      <c r="K305" s="11" t="e">
        <f t="shared" si="62"/>
        <v>#REF!</v>
      </c>
      <c r="L305" s="13" t="e">
        <f t="shared" si="63"/>
        <v>#REF!</v>
      </c>
      <c r="M305" s="11" t="e">
        <f t="shared" si="69"/>
        <v>#REF!</v>
      </c>
      <c r="N305" s="11" t="e">
        <f t="shared" si="64"/>
        <v>#REF!</v>
      </c>
      <c r="O305" s="11" t="e">
        <f t="shared" si="70"/>
        <v>#REF!</v>
      </c>
      <c r="P305" s="13" t="e">
        <f t="shared" si="65"/>
        <v>#REF!</v>
      </c>
      <c r="Q305" s="13" t="e">
        <f t="shared" si="71"/>
        <v>#REF!</v>
      </c>
      <c r="R305" s="11" t="e">
        <f t="shared" si="66"/>
        <v>#REF!</v>
      </c>
      <c r="S305" s="11" t="e">
        <f t="shared" si="72"/>
        <v>#REF!</v>
      </c>
      <c r="T305" s="11" t="e">
        <f t="shared" si="67"/>
        <v>#REF!</v>
      </c>
      <c r="U305" s="13" t="e">
        <f t="shared" si="73"/>
        <v>#REF!</v>
      </c>
      <c r="V305" s="11" t="e">
        <f t="shared" si="68"/>
        <v>#REF!</v>
      </c>
      <c r="Z305" s="39" t="e">
        <f t="shared" si="74"/>
        <v>#REF!</v>
      </c>
    </row>
    <row r="306" spans="1:26" x14ac:dyDescent="0.25">
      <c r="A306" s="7">
        <v>5512690</v>
      </c>
      <c r="B306" s="17" t="s">
        <v>408</v>
      </c>
      <c r="C306" s="17" t="s">
        <v>682</v>
      </c>
      <c r="D306" s="15">
        <v>7</v>
      </c>
      <c r="E306" s="16" t="s">
        <v>683</v>
      </c>
      <c r="F306" s="11">
        <v>113879</v>
      </c>
      <c r="G306" s="12">
        <f t="shared" si="60"/>
        <v>6.0256195635277577E-4</v>
      </c>
      <c r="I306" s="13" t="e">
        <f>G306*#REF!</f>
        <v>#REF!</v>
      </c>
      <c r="J306" s="11" t="e">
        <f t="shared" si="61"/>
        <v>#REF!</v>
      </c>
      <c r="K306" s="11" t="e">
        <f t="shared" si="62"/>
        <v>#REF!</v>
      </c>
      <c r="L306" s="13" t="e">
        <f t="shared" si="63"/>
        <v>#REF!</v>
      </c>
      <c r="M306" s="11" t="e">
        <f t="shared" si="69"/>
        <v>#REF!</v>
      </c>
      <c r="N306" s="11" t="e">
        <f t="shared" si="64"/>
        <v>#REF!</v>
      </c>
      <c r="O306" s="11" t="e">
        <f t="shared" si="70"/>
        <v>#REF!</v>
      </c>
      <c r="P306" s="13" t="e">
        <f t="shared" si="65"/>
        <v>#REF!</v>
      </c>
      <c r="Q306" s="13" t="e">
        <f t="shared" si="71"/>
        <v>#REF!</v>
      </c>
      <c r="R306" s="11" t="e">
        <f t="shared" si="66"/>
        <v>#REF!</v>
      </c>
      <c r="S306" s="11" t="e">
        <f t="shared" si="72"/>
        <v>#REF!</v>
      </c>
      <c r="T306" s="11" t="e">
        <f t="shared" si="67"/>
        <v>#REF!</v>
      </c>
      <c r="U306" s="13" t="e">
        <f t="shared" si="73"/>
        <v>#REF!</v>
      </c>
      <c r="V306" s="11" t="e">
        <f t="shared" si="68"/>
        <v>#REF!</v>
      </c>
      <c r="Z306" s="39" t="e">
        <f t="shared" si="74"/>
        <v>#REF!</v>
      </c>
    </row>
    <row r="307" spans="1:26" x14ac:dyDescent="0.25">
      <c r="A307" s="7">
        <v>5512720</v>
      </c>
      <c r="B307" s="17" t="s">
        <v>434</v>
      </c>
      <c r="C307" s="17" t="s">
        <v>684</v>
      </c>
      <c r="D307" s="15">
        <v>9</v>
      </c>
      <c r="E307" s="16" t="s">
        <v>685</v>
      </c>
      <c r="F307" s="11">
        <v>496366</v>
      </c>
      <c r="G307" s="12">
        <f t="shared" si="60"/>
        <v>2.6263952794369628E-3</v>
      </c>
      <c r="I307" s="13" t="e">
        <f>G307*#REF!</f>
        <v>#REF!</v>
      </c>
      <c r="J307" s="11" t="e">
        <f t="shared" si="61"/>
        <v>#REF!</v>
      </c>
      <c r="K307" s="11" t="e">
        <f t="shared" si="62"/>
        <v>#REF!</v>
      </c>
      <c r="L307" s="13" t="e">
        <f t="shared" si="63"/>
        <v>#REF!</v>
      </c>
      <c r="M307" s="11" t="e">
        <f t="shared" si="69"/>
        <v>#REF!</v>
      </c>
      <c r="N307" s="11" t="e">
        <f t="shared" si="64"/>
        <v>#REF!</v>
      </c>
      <c r="O307" s="11" t="e">
        <f t="shared" si="70"/>
        <v>#REF!</v>
      </c>
      <c r="P307" s="13" t="e">
        <f t="shared" si="65"/>
        <v>#REF!</v>
      </c>
      <c r="Q307" s="13" t="e">
        <f t="shared" si="71"/>
        <v>#REF!</v>
      </c>
      <c r="R307" s="11" t="e">
        <f t="shared" si="66"/>
        <v>#REF!</v>
      </c>
      <c r="S307" s="11" t="e">
        <f t="shared" si="72"/>
        <v>#REF!</v>
      </c>
      <c r="T307" s="11" t="e">
        <f t="shared" si="67"/>
        <v>#REF!</v>
      </c>
      <c r="U307" s="13" t="e">
        <f t="shared" si="73"/>
        <v>#REF!</v>
      </c>
      <c r="V307" s="11" t="e">
        <f t="shared" si="68"/>
        <v>#REF!</v>
      </c>
      <c r="Z307" s="39" t="e">
        <f t="shared" si="74"/>
        <v>#REF!</v>
      </c>
    </row>
    <row r="308" spans="1:26" x14ac:dyDescent="0.25">
      <c r="A308" s="7">
        <v>5512780</v>
      </c>
      <c r="B308" s="17" t="s">
        <v>311</v>
      </c>
      <c r="C308" s="17" t="s">
        <v>686</v>
      </c>
      <c r="D308" s="15">
        <v>9</v>
      </c>
      <c r="E308" s="16" t="s">
        <v>687</v>
      </c>
      <c r="F308" s="11">
        <v>90205</v>
      </c>
      <c r="G308" s="12">
        <f t="shared" si="60"/>
        <v>4.7729696671732402E-4</v>
      </c>
      <c r="I308" s="13" t="e">
        <f>G308*#REF!</f>
        <v>#REF!</v>
      </c>
      <c r="J308" s="11" t="e">
        <f t="shared" si="61"/>
        <v>#REF!</v>
      </c>
      <c r="K308" s="11" t="e">
        <f t="shared" si="62"/>
        <v>#REF!</v>
      </c>
      <c r="L308" s="13" t="e">
        <f t="shared" si="63"/>
        <v>#REF!</v>
      </c>
      <c r="M308" s="11" t="e">
        <f t="shared" si="69"/>
        <v>#REF!</v>
      </c>
      <c r="N308" s="11" t="e">
        <f t="shared" si="64"/>
        <v>#REF!</v>
      </c>
      <c r="O308" s="11" t="e">
        <f t="shared" si="70"/>
        <v>#REF!</v>
      </c>
      <c r="P308" s="13" t="e">
        <f t="shared" si="65"/>
        <v>#REF!</v>
      </c>
      <c r="Q308" s="13" t="e">
        <f t="shared" si="71"/>
        <v>#REF!</v>
      </c>
      <c r="R308" s="11" t="e">
        <f t="shared" si="66"/>
        <v>#REF!</v>
      </c>
      <c r="S308" s="11" t="e">
        <f t="shared" si="72"/>
        <v>#REF!</v>
      </c>
      <c r="T308" s="11" t="e">
        <f t="shared" si="67"/>
        <v>#REF!</v>
      </c>
      <c r="U308" s="13" t="e">
        <f t="shared" si="73"/>
        <v>#REF!</v>
      </c>
      <c r="V308" s="11" t="e">
        <f t="shared" si="68"/>
        <v>#REF!</v>
      </c>
      <c r="Z308" s="39" t="e">
        <f t="shared" si="74"/>
        <v>#REF!</v>
      </c>
    </row>
    <row r="309" spans="1:26" x14ac:dyDescent="0.25">
      <c r="A309" s="7">
        <v>5512810</v>
      </c>
      <c r="B309" s="17" t="s">
        <v>74</v>
      </c>
      <c r="C309" s="17" t="s">
        <v>688</v>
      </c>
      <c r="D309" s="15">
        <v>11</v>
      </c>
      <c r="E309" s="16" t="s">
        <v>689</v>
      </c>
      <c r="F309" s="11">
        <v>398856</v>
      </c>
      <c r="G309" s="12">
        <f t="shared" si="60"/>
        <v>2.1104457508675238E-3</v>
      </c>
      <c r="I309" s="13" t="e">
        <f>G309*#REF!</f>
        <v>#REF!</v>
      </c>
      <c r="J309" s="11" t="e">
        <f t="shared" si="61"/>
        <v>#REF!</v>
      </c>
      <c r="K309" s="11" t="e">
        <f t="shared" si="62"/>
        <v>#REF!</v>
      </c>
      <c r="L309" s="13" t="e">
        <f t="shared" si="63"/>
        <v>#REF!</v>
      </c>
      <c r="M309" s="11" t="e">
        <f t="shared" si="69"/>
        <v>#REF!</v>
      </c>
      <c r="N309" s="11" t="e">
        <f t="shared" si="64"/>
        <v>#REF!</v>
      </c>
      <c r="O309" s="11" t="e">
        <f t="shared" si="70"/>
        <v>#REF!</v>
      </c>
      <c r="P309" s="13" t="e">
        <f t="shared" si="65"/>
        <v>#REF!</v>
      </c>
      <c r="Q309" s="13" t="e">
        <f t="shared" si="71"/>
        <v>#REF!</v>
      </c>
      <c r="R309" s="11" t="e">
        <f t="shared" si="66"/>
        <v>#REF!</v>
      </c>
      <c r="S309" s="11" t="e">
        <f t="shared" si="72"/>
        <v>#REF!</v>
      </c>
      <c r="T309" s="11" t="e">
        <f t="shared" si="67"/>
        <v>#REF!</v>
      </c>
      <c r="U309" s="13" t="e">
        <f t="shared" si="73"/>
        <v>#REF!</v>
      </c>
      <c r="V309" s="11" t="e">
        <f t="shared" si="68"/>
        <v>#REF!</v>
      </c>
      <c r="Z309" s="39" t="e">
        <f t="shared" si="74"/>
        <v>#REF!</v>
      </c>
    </row>
    <row r="310" spans="1:26" x14ac:dyDescent="0.25">
      <c r="A310" s="7">
        <v>5512960</v>
      </c>
      <c r="B310" s="17" t="s">
        <v>385</v>
      </c>
      <c r="C310" s="17" t="s">
        <v>690</v>
      </c>
      <c r="D310" s="15">
        <v>3</v>
      </c>
      <c r="E310" s="16" t="s">
        <v>691</v>
      </c>
      <c r="F310" s="11">
        <v>412829</v>
      </c>
      <c r="G310" s="12">
        <f t="shared" si="60"/>
        <v>2.1843803500132602E-3</v>
      </c>
      <c r="I310" s="13" t="e">
        <f>G310*#REF!</f>
        <v>#REF!</v>
      </c>
      <c r="J310" s="11" t="e">
        <f t="shared" si="61"/>
        <v>#REF!</v>
      </c>
      <c r="K310" s="11" t="e">
        <f t="shared" si="62"/>
        <v>#REF!</v>
      </c>
      <c r="L310" s="13" t="e">
        <f t="shared" si="63"/>
        <v>#REF!</v>
      </c>
      <c r="M310" s="11" t="e">
        <f t="shared" si="69"/>
        <v>#REF!</v>
      </c>
      <c r="N310" s="11" t="e">
        <f t="shared" si="64"/>
        <v>#REF!</v>
      </c>
      <c r="O310" s="11" t="e">
        <f t="shared" si="70"/>
        <v>#REF!</v>
      </c>
      <c r="P310" s="13" t="e">
        <f t="shared" si="65"/>
        <v>#REF!</v>
      </c>
      <c r="Q310" s="13" t="e">
        <f t="shared" si="71"/>
        <v>#REF!</v>
      </c>
      <c r="R310" s="11" t="e">
        <f t="shared" si="66"/>
        <v>#REF!</v>
      </c>
      <c r="S310" s="11" t="e">
        <f t="shared" si="72"/>
        <v>#REF!</v>
      </c>
      <c r="T310" s="11" t="e">
        <f t="shared" si="67"/>
        <v>#REF!</v>
      </c>
      <c r="U310" s="13" t="e">
        <f t="shared" si="73"/>
        <v>#REF!</v>
      </c>
      <c r="V310" s="11" t="e">
        <f t="shared" si="68"/>
        <v>#REF!</v>
      </c>
      <c r="Z310" s="39" t="e">
        <f t="shared" si="74"/>
        <v>#REF!</v>
      </c>
    </row>
    <row r="311" spans="1:26" x14ac:dyDescent="0.25">
      <c r="A311" s="7">
        <v>5508130</v>
      </c>
      <c r="B311" s="17" t="s">
        <v>45</v>
      </c>
      <c r="C311" s="17" t="s">
        <v>692</v>
      </c>
      <c r="D311" s="15">
        <v>1</v>
      </c>
      <c r="E311" s="16" t="s">
        <v>693</v>
      </c>
      <c r="F311" s="11">
        <v>0</v>
      </c>
      <c r="G311" s="12">
        <f t="shared" si="60"/>
        <v>0</v>
      </c>
      <c r="I311" s="13" t="e">
        <f>G311*#REF!</f>
        <v>#REF!</v>
      </c>
      <c r="J311" s="11" t="e">
        <f t="shared" si="61"/>
        <v>#REF!</v>
      </c>
      <c r="K311" s="11" t="e">
        <f t="shared" si="62"/>
        <v>#REF!</v>
      </c>
      <c r="L311" s="13" t="e">
        <f t="shared" si="63"/>
        <v>#REF!</v>
      </c>
      <c r="M311" s="11" t="e">
        <f t="shared" si="69"/>
        <v>#REF!</v>
      </c>
      <c r="N311" s="11" t="e">
        <f t="shared" si="64"/>
        <v>#REF!</v>
      </c>
      <c r="O311" s="11" t="e">
        <f t="shared" si="70"/>
        <v>#REF!</v>
      </c>
      <c r="P311" s="13" t="e">
        <f t="shared" si="65"/>
        <v>#REF!</v>
      </c>
      <c r="Q311" s="13" t="e">
        <f t="shared" si="71"/>
        <v>#REF!</v>
      </c>
      <c r="R311" s="11" t="e">
        <f t="shared" si="66"/>
        <v>#REF!</v>
      </c>
      <c r="S311" s="11" t="e">
        <f t="shared" si="72"/>
        <v>#REF!</v>
      </c>
      <c r="T311" s="11" t="e">
        <f t="shared" si="67"/>
        <v>#REF!</v>
      </c>
      <c r="U311" s="13" t="e">
        <f t="shared" si="73"/>
        <v>#REF!</v>
      </c>
      <c r="V311" s="11" t="e">
        <f t="shared" si="68"/>
        <v>#REF!</v>
      </c>
      <c r="Z311" s="39" t="e">
        <f t="shared" si="74"/>
        <v>#REF!</v>
      </c>
    </row>
    <row r="312" spans="1:26" x14ac:dyDescent="0.25">
      <c r="A312" s="7">
        <v>5512990</v>
      </c>
      <c r="B312" s="17" t="s">
        <v>150</v>
      </c>
      <c r="C312" s="17" t="s">
        <v>694</v>
      </c>
      <c r="D312" s="15">
        <v>5</v>
      </c>
      <c r="E312" s="16" t="s">
        <v>695</v>
      </c>
      <c r="F312" s="11">
        <v>48657</v>
      </c>
      <c r="G312" s="12">
        <f t="shared" si="60"/>
        <v>2.5745622204495131E-4</v>
      </c>
      <c r="I312" s="13" t="e">
        <f>G312*#REF!</f>
        <v>#REF!</v>
      </c>
      <c r="J312" s="11" t="e">
        <f t="shared" si="61"/>
        <v>#REF!</v>
      </c>
      <c r="K312" s="11" t="e">
        <f t="shared" si="62"/>
        <v>#REF!</v>
      </c>
      <c r="L312" s="13" t="e">
        <f t="shared" si="63"/>
        <v>#REF!</v>
      </c>
      <c r="M312" s="11" t="e">
        <f t="shared" si="69"/>
        <v>#REF!</v>
      </c>
      <c r="N312" s="11" t="e">
        <f t="shared" si="64"/>
        <v>#REF!</v>
      </c>
      <c r="O312" s="11" t="e">
        <f t="shared" si="70"/>
        <v>#REF!</v>
      </c>
      <c r="P312" s="13" t="e">
        <f t="shared" si="65"/>
        <v>#REF!</v>
      </c>
      <c r="Q312" s="13" t="e">
        <f t="shared" si="71"/>
        <v>#REF!</v>
      </c>
      <c r="R312" s="11" t="e">
        <f t="shared" si="66"/>
        <v>#REF!</v>
      </c>
      <c r="S312" s="11" t="e">
        <f t="shared" si="72"/>
        <v>#REF!</v>
      </c>
      <c r="T312" s="11" t="e">
        <f t="shared" si="67"/>
        <v>#REF!</v>
      </c>
      <c r="U312" s="13" t="e">
        <f t="shared" si="73"/>
        <v>#REF!</v>
      </c>
      <c r="V312" s="11" t="e">
        <f t="shared" si="68"/>
        <v>#REF!</v>
      </c>
      <c r="Z312" s="39" t="e">
        <f t="shared" si="74"/>
        <v>#REF!</v>
      </c>
    </row>
    <row r="313" spans="1:26" x14ac:dyDescent="0.25">
      <c r="A313" s="7">
        <v>5513020</v>
      </c>
      <c r="B313" s="17" t="s">
        <v>157</v>
      </c>
      <c r="C313" s="17" t="s">
        <v>696</v>
      </c>
      <c r="D313" s="15">
        <v>6</v>
      </c>
      <c r="E313" s="16" t="s">
        <v>697</v>
      </c>
      <c r="F313" s="11">
        <v>186561</v>
      </c>
      <c r="G313" s="12">
        <f t="shared" si="60"/>
        <v>9.8714039585112451E-4</v>
      </c>
      <c r="I313" s="13" t="e">
        <f>G313*#REF!</f>
        <v>#REF!</v>
      </c>
      <c r="J313" s="11" t="e">
        <f t="shared" si="61"/>
        <v>#REF!</v>
      </c>
      <c r="K313" s="11" t="e">
        <f t="shared" si="62"/>
        <v>#REF!</v>
      </c>
      <c r="L313" s="13" t="e">
        <f t="shared" si="63"/>
        <v>#REF!</v>
      </c>
      <c r="M313" s="11" t="e">
        <f t="shared" si="69"/>
        <v>#REF!</v>
      </c>
      <c r="N313" s="11" t="e">
        <f t="shared" si="64"/>
        <v>#REF!</v>
      </c>
      <c r="O313" s="11" t="e">
        <f t="shared" si="70"/>
        <v>#REF!</v>
      </c>
      <c r="P313" s="13" t="e">
        <f t="shared" si="65"/>
        <v>#REF!</v>
      </c>
      <c r="Q313" s="13" t="e">
        <f t="shared" si="71"/>
        <v>#REF!</v>
      </c>
      <c r="R313" s="11" t="e">
        <f t="shared" si="66"/>
        <v>#REF!</v>
      </c>
      <c r="S313" s="11" t="e">
        <f t="shared" si="72"/>
        <v>#REF!</v>
      </c>
      <c r="T313" s="11" t="e">
        <f t="shared" si="67"/>
        <v>#REF!</v>
      </c>
      <c r="U313" s="13" t="e">
        <f t="shared" si="73"/>
        <v>#REF!</v>
      </c>
      <c r="V313" s="11" t="e">
        <f t="shared" si="68"/>
        <v>#REF!</v>
      </c>
      <c r="Z313" s="39" t="e">
        <f t="shared" si="74"/>
        <v>#REF!</v>
      </c>
    </row>
    <row r="314" spans="1:26" x14ac:dyDescent="0.25">
      <c r="A314" s="7">
        <v>5513050</v>
      </c>
      <c r="B314" s="17" t="s">
        <v>259</v>
      </c>
      <c r="C314" s="17" t="s">
        <v>698</v>
      </c>
      <c r="D314" s="15">
        <v>11</v>
      </c>
      <c r="E314" s="16" t="s">
        <v>699</v>
      </c>
      <c r="F314" s="11">
        <v>209165</v>
      </c>
      <c r="G314" s="12">
        <f t="shared" si="60"/>
        <v>1.1067437508278817E-3</v>
      </c>
      <c r="I314" s="13" t="e">
        <f>G314*#REF!</f>
        <v>#REF!</v>
      </c>
      <c r="J314" s="11" t="e">
        <f t="shared" si="61"/>
        <v>#REF!</v>
      </c>
      <c r="K314" s="11" t="e">
        <f t="shared" si="62"/>
        <v>#REF!</v>
      </c>
      <c r="L314" s="13" t="e">
        <f t="shared" si="63"/>
        <v>#REF!</v>
      </c>
      <c r="M314" s="11" t="e">
        <f t="shared" si="69"/>
        <v>#REF!</v>
      </c>
      <c r="N314" s="11" t="e">
        <f t="shared" si="64"/>
        <v>#REF!</v>
      </c>
      <c r="O314" s="11" t="e">
        <f t="shared" si="70"/>
        <v>#REF!</v>
      </c>
      <c r="P314" s="13" t="e">
        <f t="shared" si="65"/>
        <v>#REF!</v>
      </c>
      <c r="Q314" s="13" t="e">
        <f t="shared" si="71"/>
        <v>#REF!</v>
      </c>
      <c r="R314" s="11" t="e">
        <f t="shared" si="66"/>
        <v>#REF!</v>
      </c>
      <c r="S314" s="11" t="e">
        <f t="shared" si="72"/>
        <v>#REF!</v>
      </c>
      <c r="T314" s="11" t="e">
        <f t="shared" si="67"/>
        <v>#REF!</v>
      </c>
      <c r="U314" s="13" t="e">
        <f t="shared" si="73"/>
        <v>#REF!</v>
      </c>
      <c r="V314" s="11" t="e">
        <f t="shared" si="68"/>
        <v>#REF!</v>
      </c>
      <c r="Z314" s="39" t="e">
        <f t="shared" si="74"/>
        <v>#REF!</v>
      </c>
    </row>
    <row r="315" spans="1:26" x14ac:dyDescent="0.25">
      <c r="A315" s="7">
        <v>5500017</v>
      </c>
      <c r="B315" s="17" t="s">
        <v>119</v>
      </c>
      <c r="C315" s="17" t="s">
        <v>700</v>
      </c>
      <c r="D315" s="15">
        <v>3</v>
      </c>
      <c r="E315" s="16" t="s">
        <v>701</v>
      </c>
      <c r="F315" s="11">
        <v>173085</v>
      </c>
      <c r="G315" s="12">
        <f t="shared" si="60"/>
        <v>9.1583554663564131E-4</v>
      </c>
      <c r="I315" s="13" t="e">
        <f>G315*#REF!</f>
        <v>#REF!</v>
      </c>
      <c r="J315" s="11" t="e">
        <f t="shared" si="61"/>
        <v>#REF!</v>
      </c>
      <c r="K315" s="11" t="e">
        <f t="shared" si="62"/>
        <v>#REF!</v>
      </c>
      <c r="L315" s="13" t="e">
        <f t="shared" si="63"/>
        <v>#REF!</v>
      </c>
      <c r="M315" s="11" t="e">
        <f t="shared" si="69"/>
        <v>#REF!</v>
      </c>
      <c r="N315" s="11" t="e">
        <f t="shared" si="64"/>
        <v>#REF!</v>
      </c>
      <c r="O315" s="11" t="e">
        <f t="shared" si="70"/>
        <v>#REF!</v>
      </c>
      <c r="P315" s="13" t="e">
        <f t="shared" si="65"/>
        <v>#REF!</v>
      </c>
      <c r="Q315" s="13" t="e">
        <f t="shared" si="71"/>
        <v>#REF!</v>
      </c>
      <c r="R315" s="11" t="e">
        <f t="shared" si="66"/>
        <v>#REF!</v>
      </c>
      <c r="S315" s="11" t="e">
        <f t="shared" si="72"/>
        <v>#REF!</v>
      </c>
      <c r="T315" s="11" t="e">
        <f t="shared" si="67"/>
        <v>#REF!</v>
      </c>
      <c r="U315" s="13" t="e">
        <f t="shared" si="73"/>
        <v>#REF!</v>
      </c>
      <c r="V315" s="11" t="e">
        <f t="shared" si="68"/>
        <v>#REF!</v>
      </c>
      <c r="Z315" s="39" t="e">
        <f t="shared" si="74"/>
        <v>#REF!</v>
      </c>
    </row>
    <row r="316" spans="1:26" x14ac:dyDescent="0.25">
      <c r="A316" s="7">
        <v>5514250</v>
      </c>
      <c r="B316" s="17" t="s">
        <v>68</v>
      </c>
      <c r="C316" s="17" t="s">
        <v>702</v>
      </c>
      <c r="D316" s="15">
        <v>3</v>
      </c>
      <c r="E316" s="16" t="s">
        <v>703</v>
      </c>
      <c r="F316" s="11">
        <v>191855</v>
      </c>
      <c r="G316" s="12">
        <f t="shared" si="60"/>
        <v>1.0151522592933009E-3</v>
      </c>
      <c r="I316" s="13" t="e">
        <f>G316*#REF!</f>
        <v>#REF!</v>
      </c>
      <c r="J316" s="11" t="e">
        <f t="shared" si="61"/>
        <v>#REF!</v>
      </c>
      <c r="K316" s="11" t="e">
        <f t="shared" si="62"/>
        <v>#REF!</v>
      </c>
      <c r="L316" s="13" t="e">
        <f t="shared" si="63"/>
        <v>#REF!</v>
      </c>
      <c r="M316" s="11" t="e">
        <f t="shared" si="69"/>
        <v>#REF!</v>
      </c>
      <c r="N316" s="11" t="e">
        <f t="shared" si="64"/>
        <v>#REF!</v>
      </c>
      <c r="O316" s="11" t="e">
        <f t="shared" si="70"/>
        <v>#REF!</v>
      </c>
      <c r="P316" s="13" t="e">
        <f t="shared" si="65"/>
        <v>#REF!</v>
      </c>
      <c r="Q316" s="13" t="e">
        <f t="shared" si="71"/>
        <v>#REF!</v>
      </c>
      <c r="R316" s="11" t="e">
        <f t="shared" si="66"/>
        <v>#REF!</v>
      </c>
      <c r="S316" s="11" t="e">
        <f t="shared" si="72"/>
        <v>#REF!</v>
      </c>
      <c r="T316" s="11" t="e">
        <f t="shared" si="67"/>
        <v>#REF!</v>
      </c>
      <c r="U316" s="13" t="e">
        <f t="shared" si="73"/>
        <v>#REF!</v>
      </c>
      <c r="V316" s="11" t="e">
        <f t="shared" si="68"/>
        <v>#REF!</v>
      </c>
      <c r="Z316" s="39" t="e">
        <f t="shared" si="74"/>
        <v>#REF!</v>
      </c>
    </row>
    <row r="317" spans="1:26" x14ac:dyDescent="0.25">
      <c r="A317" s="7">
        <v>5510140</v>
      </c>
      <c r="B317" s="17" t="s">
        <v>119</v>
      </c>
      <c r="C317" s="17" t="s">
        <v>704</v>
      </c>
      <c r="D317" s="15">
        <v>3</v>
      </c>
      <c r="E317" s="16" t="s">
        <v>705</v>
      </c>
      <c r="F317" s="11">
        <v>182118</v>
      </c>
      <c r="G317" s="12">
        <f t="shared" si="60"/>
        <v>9.6363138389918095E-4</v>
      </c>
      <c r="I317" s="13" t="e">
        <f>G317*#REF!</f>
        <v>#REF!</v>
      </c>
      <c r="J317" s="11" t="e">
        <f t="shared" si="61"/>
        <v>#REF!</v>
      </c>
      <c r="K317" s="11" t="e">
        <f t="shared" si="62"/>
        <v>#REF!</v>
      </c>
      <c r="L317" s="13" t="e">
        <f t="shared" si="63"/>
        <v>#REF!</v>
      </c>
      <c r="M317" s="11" t="e">
        <f t="shared" si="69"/>
        <v>#REF!</v>
      </c>
      <c r="N317" s="11" t="e">
        <f t="shared" si="64"/>
        <v>#REF!</v>
      </c>
      <c r="O317" s="11" t="e">
        <f t="shared" si="70"/>
        <v>#REF!</v>
      </c>
      <c r="P317" s="13" t="e">
        <f t="shared" si="65"/>
        <v>#REF!</v>
      </c>
      <c r="Q317" s="13" t="e">
        <f t="shared" si="71"/>
        <v>#REF!</v>
      </c>
      <c r="R317" s="11" t="e">
        <f t="shared" si="66"/>
        <v>#REF!</v>
      </c>
      <c r="S317" s="11" t="e">
        <f t="shared" si="72"/>
        <v>#REF!</v>
      </c>
      <c r="T317" s="11" t="e">
        <f t="shared" si="67"/>
        <v>#REF!</v>
      </c>
      <c r="U317" s="13" t="e">
        <f t="shared" si="73"/>
        <v>#REF!</v>
      </c>
      <c r="V317" s="11" t="e">
        <f t="shared" si="68"/>
        <v>#REF!</v>
      </c>
      <c r="Z317" s="39" t="e">
        <f t="shared" si="74"/>
        <v>#REF!</v>
      </c>
    </row>
    <row r="318" spans="1:26" x14ac:dyDescent="0.25">
      <c r="A318" s="7">
        <v>5513100</v>
      </c>
      <c r="B318" s="17" t="s">
        <v>157</v>
      </c>
      <c r="C318" s="17" t="s">
        <v>706</v>
      </c>
      <c r="D318" s="15">
        <v>6</v>
      </c>
      <c r="E318" s="16" t="s">
        <v>707</v>
      </c>
      <c r="F318" s="11">
        <v>32524</v>
      </c>
      <c r="G318" s="12">
        <f t="shared" si="60"/>
        <v>1.7209252863493427E-4</v>
      </c>
      <c r="I318" s="13" t="e">
        <f>G318*#REF!</f>
        <v>#REF!</v>
      </c>
      <c r="J318" s="11" t="e">
        <f t="shared" si="61"/>
        <v>#REF!</v>
      </c>
      <c r="K318" s="11" t="e">
        <f t="shared" si="62"/>
        <v>#REF!</v>
      </c>
      <c r="L318" s="13" t="e">
        <f t="shared" si="63"/>
        <v>#REF!</v>
      </c>
      <c r="M318" s="11" t="e">
        <f t="shared" si="69"/>
        <v>#REF!</v>
      </c>
      <c r="N318" s="11" t="e">
        <f t="shared" si="64"/>
        <v>#REF!</v>
      </c>
      <c r="O318" s="11" t="e">
        <f t="shared" si="70"/>
        <v>#REF!</v>
      </c>
      <c r="P318" s="13" t="e">
        <f t="shared" si="65"/>
        <v>#REF!</v>
      </c>
      <c r="Q318" s="13" t="e">
        <f t="shared" si="71"/>
        <v>#REF!</v>
      </c>
      <c r="R318" s="11" t="e">
        <f t="shared" si="66"/>
        <v>#REF!</v>
      </c>
      <c r="S318" s="11" t="e">
        <f t="shared" si="72"/>
        <v>#REF!</v>
      </c>
      <c r="T318" s="11" t="e">
        <f t="shared" si="67"/>
        <v>#REF!</v>
      </c>
      <c r="U318" s="13" t="e">
        <f t="shared" si="73"/>
        <v>#REF!</v>
      </c>
      <c r="V318" s="11" t="e">
        <f t="shared" si="68"/>
        <v>#REF!</v>
      </c>
      <c r="Z318" s="39" t="e">
        <f t="shared" si="74"/>
        <v>#REF!</v>
      </c>
    </row>
    <row r="319" spans="1:26" x14ac:dyDescent="0.25">
      <c r="A319" s="7">
        <v>5513140</v>
      </c>
      <c r="B319" s="17" t="s">
        <v>24</v>
      </c>
      <c r="C319" s="17" t="s">
        <v>708</v>
      </c>
      <c r="D319" s="15">
        <v>5</v>
      </c>
      <c r="E319" s="16" t="s">
        <v>709</v>
      </c>
      <c r="F319" s="11">
        <v>52029</v>
      </c>
      <c r="G319" s="12">
        <f t="shared" si="60"/>
        <v>2.7529830809085583E-4</v>
      </c>
      <c r="I319" s="13" t="e">
        <f>G319*#REF!</f>
        <v>#REF!</v>
      </c>
      <c r="J319" s="11" t="e">
        <f t="shared" si="61"/>
        <v>#REF!</v>
      </c>
      <c r="K319" s="11" t="e">
        <f t="shared" si="62"/>
        <v>#REF!</v>
      </c>
      <c r="L319" s="13" t="e">
        <f t="shared" si="63"/>
        <v>#REF!</v>
      </c>
      <c r="M319" s="11" t="e">
        <f t="shared" si="69"/>
        <v>#REF!</v>
      </c>
      <c r="N319" s="11" t="e">
        <f t="shared" si="64"/>
        <v>#REF!</v>
      </c>
      <c r="O319" s="11" t="e">
        <f t="shared" si="70"/>
        <v>#REF!</v>
      </c>
      <c r="P319" s="13" t="e">
        <f t="shared" si="65"/>
        <v>#REF!</v>
      </c>
      <c r="Q319" s="13" t="e">
        <f t="shared" si="71"/>
        <v>#REF!</v>
      </c>
      <c r="R319" s="11" t="e">
        <f t="shared" si="66"/>
        <v>#REF!</v>
      </c>
      <c r="S319" s="11" t="e">
        <f t="shared" si="72"/>
        <v>#REF!</v>
      </c>
      <c r="T319" s="11" t="e">
        <f t="shared" si="67"/>
        <v>#REF!</v>
      </c>
      <c r="U319" s="13" t="e">
        <f t="shared" si="73"/>
        <v>#REF!</v>
      </c>
      <c r="V319" s="11" t="e">
        <f t="shared" si="68"/>
        <v>#REF!</v>
      </c>
      <c r="Z319" s="39" t="e">
        <f t="shared" si="74"/>
        <v>#REF!</v>
      </c>
    </row>
    <row r="320" spans="1:26" x14ac:dyDescent="0.25">
      <c r="A320" s="7">
        <v>5504380</v>
      </c>
      <c r="B320" s="17" t="s">
        <v>482</v>
      </c>
      <c r="C320" s="17" t="s">
        <v>710</v>
      </c>
      <c r="D320" s="15">
        <v>4</v>
      </c>
      <c r="E320" s="16" t="s">
        <v>711</v>
      </c>
      <c r="F320" s="11">
        <v>265545</v>
      </c>
      <c r="G320" s="12">
        <f t="shared" si="60"/>
        <v>1.4050642761149804E-3</v>
      </c>
      <c r="I320" s="13" t="e">
        <f>G320*#REF!</f>
        <v>#REF!</v>
      </c>
      <c r="J320" s="11" t="e">
        <f t="shared" si="61"/>
        <v>#REF!</v>
      </c>
      <c r="K320" s="11" t="e">
        <f t="shared" si="62"/>
        <v>#REF!</v>
      </c>
      <c r="L320" s="13" t="e">
        <f t="shared" si="63"/>
        <v>#REF!</v>
      </c>
      <c r="M320" s="11" t="e">
        <f t="shared" si="69"/>
        <v>#REF!</v>
      </c>
      <c r="N320" s="11" t="e">
        <f t="shared" si="64"/>
        <v>#REF!</v>
      </c>
      <c r="O320" s="11" t="e">
        <f t="shared" si="70"/>
        <v>#REF!</v>
      </c>
      <c r="P320" s="13" t="e">
        <f t="shared" si="65"/>
        <v>#REF!</v>
      </c>
      <c r="Q320" s="13" t="e">
        <f t="shared" si="71"/>
        <v>#REF!</v>
      </c>
      <c r="R320" s="11" t="e">
        <f t="shared" si="66"/>
        <v>#REF!</v>
      </c>
      <c r="S320" s="11" t="e">
        <f t="shared" si="72"/>
        <v>#REF!</v>
      </c>
      <c r="T320" s="11" t="e">
        <f t="shared" si="67"/>
        <v>#REF!</v>
      </c>
      <c r="U320" s="13" t="e">
        <f t="shared" si="73"/>
        <v>#REF!</v>
      </c>
      <c r="V320" s="11" t="e">
        <f t="shared" si="68"/>
        <v>#REF!</v>
      </c>
      <c r="Z320" s="39" t="e">
        <f t="shared" si="74"/>
        <v>#REF!</v>
      </c>
    </row>
    <row r="321" spans="1:26" x14ac:dyDescent="0.25">
      <c r="A321" s="7">
        <v>5513350</v>
      </c>
      <c r="B321" s="17" t="s">
        <v>127</v>
      </c>
      <c r="C321" s="17" t="s">
        <v>712</v>
      </c>
      <c r="D321" s="15">
        <v>2</v>
      </c>
      <c r="E321" s="16" t="s">
        <v>713</v>
      </c>
      <c r="F321" s="11">
        <v>132321</v>
      </c>
      <c r="G321" s="12">
        <f t="shared" si="60"/>
        <v>7.001431398814149E-4</v>
      </c>
      <c r="I321" s="13" t="e">
        <f>G321*#REF!</f>
        <v>#REF!</v>
      </c>
      <c r="J321" s="11" t="e">
        <f t="shared" si="61"/>
        <v>#REF!</v>
      </c>
      <c r="K321" s="11" t="e">
        <f t="shared" si="62"/>
        <v>#REF!</v>
      </c>
      <c r="L321" s="13" t="e">
        <f t="shared" si="63"/>
        <v>#REF!</v>
      </c>
      <c r="M321" s="11" t="e">
        <f t="shared" si="69"/>
        <v>#REF!</v>
      </c>
      <c r="N321" s="11" t="e">
        <f t="shared" si="64"/>
        <v>#REF!</v>
      </c>
      <c r="O321" s="11" t="e">
        <f t="shared" si="70"/>
        <v>#REF!</v>
      </c>
      <c r="P321" s="13" t="e">
        <f t="shared" si="65"/>
        <v>#REF!</v>
      </c>
      <c r="Q321" s="13" t="e">
        <f t="shared" si="71"/>
        <v>#REF!</v>
      </c>
      <c r="R321" s="11" t="e">
        <f t="shared" si="66"/>
        <v>#REF!</v>
      </c>
      <c r="S321" s="11" t="e">
        <f t="shared" si="72"/>
        <v>#REF!</v>
      </c>
      <c r="T321" s="11" t="e">
        <f t="shared" si="67"/>
        <v>#REF!</v>
      </c>
      <c r="U321" s="13" t="e">
        <f t="shared" si="73"/>
        <v>#REF!</v>
      </c>
      <c r="V321" s="11" t="e">
        <f t="shared" si="68"/>
        <v>#REF!</v>
      </c>
      <c r="Z321" s="39" t="e">
        <f t="shared" si="74"/>
        <v>#REF!</v>
      </c>
    </row>
    <row r="322" spans="1:26" x14ac:dyDescent="0.25">
      <c r="A322" s="7">
        <v>5513410</v>
      </c>
      <c r="B322" s="17" t="s">
        <v>68</v>
      </c>
      <c r="C322" s="17" t="s">
        <v>714</v>
      </c>
      <c r="D322" s="15">
        <v>5</v>
      </c>
      <c r="E322" s="16" t="s">
        <v>715</v>
      </c>
      <c r="F322" s="11">
        <v>276783</v>
      </c>
      <c r="G322" s="12">
        <f t="shared" si="60"/>
        <v>1.4645273137733064E-3</v>
      </c>
      <c r="I322" s="13" t="e">
        <f>G322*#REF!</f>
        <v>#REF!</v>
      </c>
      <c r="J322" s="11" t="e">
        <f t="shared" si="61"/>
        <v>#REF!</v>
      </c>
      <c r="K322" s="11" t="e">
        <f t="shared" si="62"/>
        <v>#REF!</v>
      </c>
      <c r="L322" s="13" t="e">
        <f t="shared" si="63"/>
        <v>#REF!</v>
      </c>
      <c r="M322" s="11" t="e">
        <f t="shared" si="69"/>
        <v>#REF!</v>
      </c>
      <c r="N322" s="11" t="e">
        <f t="shared" si="64"/>
        <v>#REF!</v>
      </c>
      <c r="O322" s="11" t="e">
        <f t="shared" si="70"/>
        <v>#REF!</v>
      </c>
      <c r="P322" s="13" t="e">
        <f t="shared" si="65"/>
        <v>#REF!</v>
      </c>
      <c r="Q322" s="13" t="e">
        <f t="shared" si="71"/>
        <v>#REF!</v>
      </c>
      <c r="R322" s="11" t="e">
        <f t="shared" si="66"/>
        <v>#REF!</v>
      </c>
      <c r="S322" s="11" t="e">
        <f t="shared" si="72"/>
        <v>#REF!</v>
      </c>
      <c r="T322" s="11" t="e">
        <f t="shared" si="67"/>
        <v>#REF!</v>
      </c>
      <c r="U322" s="13" t="e">
        <f t="shared" si="73"/>
        <v>#REF!</v>
      </c>
      <c r="V322" s="11" t="e">
        <f t="shared" si="68"/>
        <v>#REF!</v>
      </c>
      <c r="Z322" s="39" t="e">
        <f t="shared" si="74"/>
        <v>#REF!</v>
      </c>
    </row>
    <row r="323" spans="1:26" x14ac:dyDescent="0.25">
      <c r="A323" s="7">
        <v>5513470</v>
      </c>
      <c r="B323" s="17" t="s">
        <v>575</v>
      </c>
      <c r="C323" s="17" t="s">
        <v>716</v>
      </c>
      <c r="D323" s="15">
        <v>3</v>
      </c>
      <c r="E323" s="16" t="s">
        <v>717</v>
      </c>
      <c r="F323" s="11">
        <v>76930</v>
      </c>
      <c r="G323" s="12">
        <f t="shared" si="60"/>
        <v>4.0705565821810028E-4</v>
      </c>
      <c r="I323" s="13" t="e">
        <f>G323*#REF!</f>
        <v>#REF!</v>
      </c>
      <c r="J323" s="11" t="e">
        <f t="shared" si="61"/>
        <v>#REF!</v>
      </c>
      <c r="K323" s="11" t="e">
        <f t="shared" si="62"/>
        <v>#REF!</v>
      </c>
      <c r="L323" s="13" t="e">
        <f t="shared" si="63"/>
        <v>#REF!</v>
      </c>
      <c r="M323" s="11" t="e">
        <f t="shared" si="69"/>
        <v>#REF!</v>
      </c>
      <c r="N323" s="11" t="e">
        <f t="shared" si="64"/>
        <v>#REF!</v>
      </c>
      <c r="O323" s="11" t="e">
        <f t="shared" si="70"/>
        <v>#REF!</v>
      </c>
      <c r="P323" s="13" t="e">
        <f t="shared" si="65"/>
        <v>#REF!</v>
      </c>
      <c r="Q323" s="13" t="e">
        <f t="shared" si="71"/>
        <v>#REF!</v>
      </c>
      <c r="R323" s="11" t="e">
        <f t="shared" si="66"/>
        <v>#REF!</v>
      </c>
      <c r="S323" s="11" t="e">
        <f t="shared" si="72"/>
        <v>#REF!</v>
      </c>
      <c r="T323" s="11" t="e">
        <f t="shared" si="67"/>
        <v>#REF!</v>
      </c>
      <c r="U323" s="13" t="e">
        <f t="shared" si="73"/>
        <v>#REF!</v>
      </c>
      <c r="V323" s="11" t="e">
        <f t="shared" si="68"/>
        <v>#REF!</v>
      </c>
      <c r="Z323" s="39" t="e">
        <f t="shared" si="74"/>
        <v>#REF!</v>
      </c>
    </row>
    <row r="324" spans="1:26" x14ac:dyDescent="0.25">
      <c r="A324" s="7">
        <v>5513500</v>
      </c>
      <c r="B324" s="17" t="s">
        <v>305</v>
      </c>
      <c r="C324" s="17" t="s">
        <v>718</v>
      </c>
      <c r="D324" s="15">
        <v>7</v>
      </c>
      <c r="E324" s="16" t="s">
        <v>719</v>
      </c>
      <c r="F324" s="11">
        <v>65129</v>
      </c>
      <c r="G324" s="12">
        <f t="shared" ref="G324:G387" si="75">F324/$F$447</f>
        <v>3.4461364830477907E-4</v>
      </c>
      <c r="I324" s="13" t="e">
        <f>G324*#REF!</f>
        <v>#REF!</v>
      </c>
      <c r="J324" s="11" t="e">
        <f t="shared" si="61"/>
        <v>#REF!</v>
      </c>
      <c r="K324" s="11" t="e">
        <f t="shared" si="62"/>
        <v>#REF!</v>
      </c>
      <c r="L324" s="13" t="e">
        <f t="shared" si="63"/>
        <v>#REF!</v>
      </c>
      <c r="M324" s="11" t="e">
        <f t="shared" si="69"/>
        <v>#REF!</v>
      </c>
      <c r="N324" s="11" t="e">
        <f t="shared" si="64"/>
        <v>#REF!</v>
      </c>
      <c r="O324" s="11" t="e">
        <f t="shared" si="70"/>
        <v>#REF!</v>
      </c>
      <c r="P324" s="13" t="e">
        <f t="shared" si="65"/>
        <v>#REF!</v>
      </c>
      <c r="Q324" s="13" t="e">
        <f t="shared" si="71"/>
        <v>#REF!</v>
      </c>
      <c r="R324" s="11" t="e">
        <f t="shared" si="66"/>
        <v>#REF!</v>
      </c>
      <c r="S324" s="11" t="e">
        <f t="shared" si="72"/>
        <v>#REF!</v>
      </c>
      <c r="T324" s="11" t="e">
        <f t="shared" si="67"/>
        <v>#REF!</v>
      </c>
      <c r="U324" s="13" t="e">
        <f t="shared" si="73"/>
        <v>#REF!</v>
      </c>
      <c r="V324" s="11" t="e">
        <f t="shared" si="68"/>
        <v>#REF!</v>
      </c>
      <c r="Z324" s="39" t="e">
        <f t="shared" si="74"/>
        <v>#REF!</v>
      </c>
    </row>
    <row r="325" spans="1:26" x14ac:dyDescent="0.25">
      <c r="A325" s="7">
        <v>5513530</v>
      </c>
      <c r="B325" s="17" t="s">
        <v>36</v>
      </c>
      <c r="C325" s="17" t="s">
        <v>720</v>
      </c>
      <c r="D325" s="15">
        <v>7</v>
      </c>
      <c r="E325" s="16" t="s">
        <v>721</v>
      </c>
      <c r="F325" s="11">
        <v>374418</v>
      </c>
      <c r="G325" s="12">
        <f t="shared" si="75"/>
        <v>1.9811382482608172E-3</v>
      </c>
      <c r="I325" s="13" t="e">
        <f>G325*#REF!</f>
        <v>#REF!</v>
      </c>
      <c r="J325" s="11" t="e">
        <f t="shared" ref="J325:J388" si="76">IF(AND(I325&lt;$E$1,I325&gt;0),$E$1,0)</f>
        <v>#REF!</v>
      </c>
      <c r="K325" s="11" t="e">
        <f t="shared" ref="K325:K388" si="77">IF(J325=0,I325,0)</f>
        <v>#REF!</v>
      </c>
      <c r="L325" s="13" t="e">
        <f t="shared" ref="L325:L388" si="78">(K325/$K$447)*($I$447-$J$447)</f>
        <v>#REF!</v>
      </c>
      <c r="M325" s="11" t="e">
        <f t="shared" si="69"/>
        <v>#REF!</v>
      </c>
      <c r="N325" s="11" t="e">
        <f t="shared" ref="N325:N388" si="79">IF(AND(M325&lt;$E$1,I325&gt;0),$E$1,0)</f>
        <v>#REF!</v>
      </c>
      <c r="O325" s="11" t="e">
        <f t="shared" si="70"/>
        <v>#REF!</v>
      </c>
      <c r="P325" s="13" t="e">
        <f t="shared" ref="P325:P388" si="80">(O325/$O$447)*($I$447-$J$447-$N$447)</f>
        <v>#REF!</v>
      </c>
      <c r="Q325" s="13" t="e">
        <f t="shared" si="71"/>
        <v>#REF!</v>
      </c>
      <c r="R325" s="11" t="e">
        <f t="shared" ref="R325:R388" si="81">IF(AND(Q325&lt;$E$1,I325&gt;0),$E$1,0)</f>
        <v>#REF!</v>
      </c>
      <c r="S325" s="11" t="e">
        <f t="shared" si="72"/>
        <v>#REF!</v>
      </c>
      <c r="T325" s="11" t="e">
        <f t="shared" ref="T325:T388" si="82">(S325/$S$447)*($I$447-$J$447-$N$447-$R$447)</f>
        <v>#REF!</v>
      </c>
      <c r="U325" s="13" t="e">
        <f t="shared" si="73"/>
        <v>#REF!</v>
      </c>
      <c r="V325" s="11" t="e">
        <f t="shared" ref="V325:V388" si="83">IF(AND(U325&lt;$E$1,I325&gt;0),$E$1,0)</f>
        <v>#REF!</v>
      </c>
      <c r="Z325" s="39" t="e">
        <f t="shared" si="74"/>
        <v>#REF!</v>
      </c>
    </row>
    <row r="326" spans="1:26" x14ac:dyDescent="0.25">
      <c r="A326" s="7">
        <v>5513560</v>
      </c>
      <c r="B326" s="17" t="s">
        <v>101</v>
      </c>
      <c r="C326" s="17" t="s">
        <v>722</v>
      </c>
      <c r="D326" s="15">
        <v>2</v>
      </c>
      <c r="E326" s="16" t="s">
        <v>723</v>
      </c>
      <c r="F326" s="11">
        <v>64956</v>
      </c>
      <c r="G326" s="12">
        <f t="shared" si="75"/>
        <v>3.4369826251416771E-4</v>
      </c>
      <c r="I326" s="13" t="e">
        <f>G326*#REF!</f>
        <v>#REF!</v>
      </c>
      <c r="J326" s="11" t="e">
        <f t="shared" si="76"/>
        <v>#REF!</v>
      </c>
      <c r="K326" s="11" t="e">
        <f t="shared" si="77"/>
        <v>#REF!</v>
      </c>
      <c r="L326" s="13" t="e">
        <f t="shared" si="78"/>
        <v>#REF!</v>
      </c>
      <c r="M326" s="11" t="e">
        <f t="shared" ref="M326:M389" si="84">IF(L326=0,J326,L326)</f>
        <v>#REF!</v>
      </c>
      <c r="N326" s="11" t="e">
        <f t="shared" si="79"/>
        <v>#REF!</v>
      </c>
      <c r="O326" s="11" t="e">
        <f t="shared" ref="O326:O389" si="85">IF(N326+J326=0,M326,0)</f>
        <v>#REF!</v>
      </c>
      <c r="P326" s="13" t="e">
        <f t="shared" si="80"/>
        <v>#REF!</v>
      </c>
      <c r="Q326" s="13" t="e">
        <f t="shared" ref="Q326:Q389" si="86">J326+N326+P326</f>
        <v>#REF!</v>
      </c>
      <c r="R326" s="11" t="e">
        <f t="shared" si="81"/>
        <v>#REF!</v>
      </c>
      <c r="S326" s="11" t="e">
        <f t="shared" ref="S326:S389" si="87">IF(R326+N326+J326=0,Q326,0)</f>
        <v>#REF!</v>
      </c>
      <c r="T326" s="11" t="e">
        <f t="shared" si="82"/>
        <v>#REF!</v>
      </c>
      <c r="U326" s="13" t="e">
        <f t="shared" ref="U326:U389" si="88">J326+N326+R326+T326</f>
        <v>#REF!</v>
      </c>
      <c r="V326" s="11" t="e">
        <f t="shared" si="83"/>
        <v>#REF!</v>
      </c>
      <c r="Z326" s="39" t="e">
        <f t="shared" si="74"/>
        <v>#REF!</v>
      </c>
    </row>
    <row r="327" spans="1:26" x14ac:dyDescent="0.25">
      <c r="A327" s="7">
        <v>5513620</v>
      </c>
      <c r="B327" s="17" t="s">
        <v>116</v>
      </c>
      <c r="C327" s="17" t="s">
        <v>724</v>
      </c>
      <c r="D327" s="15">
        <v>8</v>
      </c>
      <c r="E327" s="16" t="s">
        <v>725</v>
      </c>
      <c r="F327" s="11">
        <v>481233</v>
      </c>
      <c r="G327" s="12">
        <f t="shared" si="75"/>
        <v>2.5463228333715204E-3</v>
      </c>
      <c r="I327" s="13" t="e">
        <f>G327*#REF!</f>
        <v>#REF!</v>
      </c>
      <c r="J327" s="11" t="e">
        <f t="shared" si="76"/>
        <v>#REF!</v>
      </c>
      <c r="K327" s="11" t="e">
        <f t="shared" si="77"/>
        <v>#REF!</v>
      </c>
      <c r="L327" s="13" t="e">
        <f t="shared" si="78"/>
        <v>#REF!</v>
      </c>
      <c r="M327" s="11" t="e">
        <f t="shared" si="84"/>
        <v>#REF!</v>
      </c>
      <c r="N327" s="11" t="e">
        <f t="shared" si="79"/>
        <v>#REF!</v>
      </c>
      <c r="O327" s="11" t="e">
        <f t="shared" si="85"/>
        <v>#REF!</v>
      </c>
      <c r="P327" s="13" t="e">
        <f t="shared" si="80"/>
        <v>#REF!</v>
      </c>
      <c r="Q327" s="13" t="e">
        <f t="shared" si="86"/>
        <v>#REF!</v>
      </c>
      <c r="R327" s="11" t="e">
        <f t="shared" si="81"/>
        <v>#REF!</v>
      </c>
      <c r="S327" s="11" t="e">
        <f t="shared" si="87"/>
        <v>#REF!</v>
      </c>
      <c r="T327" s="11" t="e">
        <f t="shared" si="82"/>
        <v>#REF!</v>
      </c>
      <c r="U327" s="13" t="e">
        <f t="shared" si="88"/>
        <v>#REF!</v>
      </c>
      <c r="V327" s="11" t="e">
        <f t="shared" si="83"/>
        <v>#REF!</v>
      </c>
      <c r="Z327" s="39" t="e">
        <f t="shared" ref="Z327:Z390" si="89">ROUND(U327,0)</f>
        <v>#REF!</v>
      </c>
    </row>
    <row r="328" spans="1:26" x14ac:dyDescent="0.25">
      <c r="A328" s="7">
        <v>5513650</v>
      </c>
      <c r="B328" s="17" t="s">
        <v>165</v>
      </c>
      <c r="C328" s="17" t="s">
        <v>726</v>
      </c>
      <c r="D328" s="15">
        <v>7</v>
      </c>
      <c r="E328" s="16" t="s">
        <v>727</v>
      </c>
      <c r="F328" s="11">
        <v>1731345</v>
      </c>
      <c r="G328" s="12">
        <f t="shared" si="75"/>
        <v>9.1609746337919778E-3</v>
      </c>
      <c r="I328" s="13" t="e">
        <f>G328*#REF!</f>
        <v>#REF!</v>
      </c>
      <c r="J328" s="11" t="e">
        <f t="shared" si="76"/>
        <v>#REF!</v>
      </c>
      <c r="K328" s="11" t="e">
        <f t="shared" si="77"/>
        <v>#REF!</v>
      </c>
      <c r="L328" s="13" t="e">
        <f t="shared" si="78"/>
        <v>#REF!</v>
      </c>
      <c r="M328" s="11" t="e">
        <f t="shared" si="84"/>
        <v>#REF!</v>
      </c>
      <c r="N328" s="11" t="e">
        <f t="shared" si="79"/>
        <v>#REF!</v>
      </c>
      <c r="O328" s="11" t="e">
        <f t="shared" si="85"/>
        <v>#REF!</v>
      </c>
      <c r="P328" s="13" t="e">
        <f t="shared" si="80"/>
        <v>#REF!</v>
      </c>
      <c r="Q328" s="13" t="e">
        <f t="shared" si="86"/>
        <v>#REF!</v>
      </c>
      <c r="R328" s="11" t="e">
        <f t="shared" si="81"/>
        <v>#REF!</v>
      </c>
      <c r="S328" s="11" t="e">
        <f t="shared" si="87"/>
        <v>#REF!</v>
      </c>
      <c r="T328" s="11" t="e">
        <f t="shared" si="82"/>
        <v>#REF!</v>
      </c>
      <c r="U328" s="13" t="e">
        <f t="shared" si="88"/>
        <v>#REF!</v>
      </c>
      <c r="V328" s="11" t="e">
        <f t="shared" si="83"/>
        <v>#REF!</v>
      </c>
      <c r="Z328" s="39" t="e">
        <f t="shared" si="89"/>
        <v>#REF!</v>
      </c>
    </row>
    <row r="329" spans="1:26" x14ac:dyDescent="0.25">
      <c r="A329" s="7">
        <v>5513680</v>
      </c>
      <c r="B329" s="17" t="s">
        <v>165</v>
      </c>
      <c r="C329" s="17" t="s">
        <v>728</v>
      </c>
      <c r="D329" s="15">
        <v>7</v>
      </c>
      <c r="E329" s="16" t="s">
        <v>729</v>
      </c>
      <c r="F329" s="11">
        <v>115760</v>
      </c>
      <c r="G329" s="12">
        <f t="shared" si="75"/>
        <v>6.1251479260792004E-4</v>
      </c>
      <c r="I329" s="13" t="e">
        <f>G329*#REF!</f>
        <v>#REF!</v>
      </c>
      <c r="J329" s="11" t="e">
        <f t="shared" si="76"/>
        <v>#REF!</v>
      </c>
      <c r="K329" s="11" t="e">
        <f t="shared" si="77"/>
        <v>#REF!</v>
      </c>
      <c r="L329" s="13" t="e">
        <f t="shared" si="78"/>
        <v>#REF!</v>
      </c>
      <c r="M329" s="11" t="e">
        <f t="shared" si="84"/>
        <v>#REF!</v>
      </c>
      <c r="N329" s="11" t="e">
        <f t="shared" si="79"/>
        <v>#REF!</v>
      </c>
      <c r="O329" s="11" t="e">
        <f t="shared" si="85"/>
        <v>#REF!</v>
      </c>
      <c r="P329" s="13" t="e">
        <f t="shared" si="80"/>
        <v>#REF!</v>
      </c>
      <c r="Q329" s="13" t="e">
        <f t="shared" si="86"/>
        <v>#REF!</v>
      </c>
      <c r="R329" s="11" t="e">
        <f t="shared" si="81"/>
        <v>#REF!</v>
      </c>
      <c r="S329" s="11" t="e">
        <f t="shared" si="87"/>
        <v>#REF!</v>
      </c>
      <c r="T329" s="11" t="e">
        <f t="shared" si="82"/>
        <v>#REF!</v>
      </c>
      <c r="U329" s="13" t="e">
        <f t="shared" si="88"/>
        <v>#REF!</v>
      </c>
      <c r="V329" s="11" t="e">
        <f t="shared" si="83"/>
        <v>#REF!</v>
      </c>
      <c r="Z329" s="39" t="e">
        <f t="shared" si="89"/>
        <v>#REF!</v>
      </c>
    </row>
    <row r="330" spans="1:26" x14ac:dyDescent="0.25">
      <c r="A330" s="7">
        <v>5513710</v>
      </c>
      <c r="B330" s="17" t="s">
        <v>104</v>
      </c>
      <c r="C330" s="17" t="s">
        <v>730</v>
      </c>
      <c r="D330" s="15">
        <v>11</v>
      </c>
      <c r="E330" s="16" t="s">
        <v>731</v>
      </c>
      <c r="F330" s="11">
        <v>125498</v>
      </c>
      <c r="G330" s="12">
        <f t="shared" si="75"/>
        <v>6.6404095924938453E-4</v>
      </c>
      <c r="I330" s="13" t="e">
        <f>G330*#REF!</f>
        <v>#REF!</v>
      </c>
      <c r="J330" s="11" t="e">
        <f t="shared" si="76"/>
        <v>#REF!</v>
      </c>
      <c r="K330" s="11" t="e">
        <f t="shared" si="77"/>
        <v>#REF!</v>
      </c>
      <c r="L330" s="13" t="e">
        <f t="shared" si="78"/>
        <v>#REF!</v>
      </c>
      <c r="M330" s="11" t="e">
        <f t="shared" si="84"/>
        <v>#REF!</v>
      </c>
      <c r="N330" s="11" t="e">
        <f t="shared" si="79"/>
        <v>#REF!</v>
      </c>
      <c r="O330" s="11" t="e">
        <f t="shared" si="85"/>
        <v>#REF!</v>
      </c>
      <c r="P330" s="13" t="e">
        <f t="shared" si="80"/>
        <v>#REF!</v>
      </c>
      <c r="Q330" s="13" t="e">
        <f t="shared" si="86"/>
        <v>#REF!</v>
      </c>
      <c r="R330" s="11" t="e">
        <f t="shared" si="81"/>
        <v>#REF!</v>
      </c>
      <c r="S330" s="11" t="e">
        <f t="shared" si="87"/>
        <v>#REF!</v>
      </c>
      <c r="T330" s="11" t="e">
        <f t="shared" si="82"/>
        <v>#REF!</v>
      </c>
      <c r="U330" s="13" t="e">
        <f t="shared" si="88"/>
        <v>#REF!</v>
      </c>
      <c r="V330" s="11" t="e">
        <f t="shared" si="83"/>
        <v>#REF!</v>
      </c>
      <c r="Z330" s="39" t="e">
        <f t="shared" si="89"/>
        <v>#REF!</v>
      </c>
    </row>
    <row r="331" spans="1:26" x14ac:dyDescent="0.25">
      <c r="A331" s="7">
        <v>5513770</v>
      </c>
      <c r="B331" s="17" t="s">
        <v>36</v>
      </c>
      <c r="C331" s="17" t="s">
        <v>732</v>
      </c>
      <c r="D331" s="15">
        <v>6</v>
      </c>
      <c r="E331" s="16" t="s">
        <v>733</v>
      </c>
      <c r="F331" s="11">
        <v>62307</v>
      </c>
      <c r="G331" s="12">
        <f t="shared" si="75"/>
        <v>3.2968174829839039E-4</v>
      </c>
      <c r="I331" s="13" t="e">
        <f>G331*#REF!</f>
        <v>#REF!</v>
      </c>
      <c r="J331" s="11" t="e">
        <f t="shared" si="76"/>
        <v>#REF!</v>
      </c>
      <c r="K331" s="11" t="e">
        <f t="shared" si="77"/>
        <v>#REF!</v>
      </c>
      <c r="L331" s="13" t="e">
        <f t="shared" si="78"/>
        <v>#REF!</v>
      </c>
      <c r="M331" s="11" t="e">
        <f t="shared" si="84"/>
        <v>#REF!</v>
      </c>
      <c r="N331" s="11" t="e">
        <f t="shared" si="79"/>
        <v>#REF!</v>
      </c>
      <c r="O331" s="11" t="e">
        <f t="shared" si="85"/>
        <v>#REF!</v>
      </c>
      <c r="P331" s="13" t="e">
        <f t="shared" si="80"/>
        <v>#REF!</v>
      </c>
      <c r="Q331" s="13" t="e">
        <f t="shared" si="86"/>
        <v>#REF!</v>
      </c>
      <c r="R331" s="11" t="e">
        <f t="shared" si="81"/>
        <v>#REF!</v>
      </c>
      <c r="S331" s="11" t="e">
        <f t="shared" si="87"/>
        <v>#REF!</v>
      </c>
      <c r="T331" s="11" t="e">
        <f t="shared" si="82"/>
        <v>#REF!</v>
      </c>
      <c r="U331" s="13" t="e">
        <f t="shared" si="88"/>
        <v>#REF!</v>
      </c>
      <c r="V331" s="11" t="e">
        <f t="shared" si="83"/>
        <v>#REF!</v>
      </c>
      <c r="Z331" s="39" t="e">
        <f t="shared" si="89"/>
        <v>#REF!</v>
      </c>
    </row>
    <row r="332" spans="1:26" x14ac:dyDescent="0.25">
      <c r="A332" s="7">
        <v>5513800</v>
      </c>
      <c r="B332" s="17" t="s">
        <v>137</v>
      </c>
      <c r="C332" s="17" t="s">
        <v>734</v>
      </c>
      <c r="D332" s="15">
        <v>1</v>
      </c>
      <c r="E332" s="16" t="s">
        <v>735</v>
      </c>
      <c r="F332" s="11">
        <v>166858</v>
      </c>
      <c r="G332" s="12">
        <f t="shared" si="75"/>
        <v>8.8288694942097721E-4</v>
      </c>
      <c r="I332" s="13" t="e">
        <f>G332*#REF!</f>
        <v>#REF!</v>
      </c>
      <c r="J332" s="11" t="e">
        <f t="shared" si="76"/>
        <v>#REF!</v>
      </c>
      <c r="K332" s="11" t="e">
        <f t="shared" si="77"/>
        <v>#REF!</v>
      </c>
      <c r="L332" s="13" t="e">
        <f t="shared" si="78"/>
        <v>#REF!</v>
      </c>
      <c r="M332" s="11" t="e">
        <f t="shared" si="84"/>
        <v>#REF!</v>
      </c>
      <c r="N332" s="11" t="e">
        <f t="shared" si="79"/>
        <v>#REF!</v>
      </c>
      <c r="O332" s="11" t="e">
        <f t="shared" si="85"/>
        <v>#REF!</v>
      </c>
      <c r="P332" s="13" t="e">
        <f t="shared" si="80"/>
        <v>#REF!</v>
      </c>
      <c r="Q332" s="13" t="e">
        <f t="shared" si="86"/>
        <v>#REF!</v>
      </c>
      <c r="R332" s="11" t="e">
        <f t="shared" si="81"/>
        <v>#REF!</v>
      </c>
      <c r="S332" s="11" t="e">
        <f t="shared" si="87"/>
        <v>#REF!</v>
      </c>
      <c r="T332" s="11" t="e">
        <f t="shared" si="82"/>
        <v>#REF!</v>
      </c>
      <c r="U332" s="13" t="e">
        <f t="shared" si="88"/>
        <v>#REF!</v>
      </c>
      <c r="V332" s="11" t="e">
        <f t="shared" si="83"/>
        <v>#REF!</v>
      </c>
      <c r="Z332" s="39" t="e">
        <f t="shared" si="89"/>
        <v>#REF!</v>
      </c>
    </row>
    <row r="333" spans="1:26" x14ac:dyDescent="0.25">
      <c r="A333" s="7">
        <v>5513830</v>
      </c>
      <c r="B333" s="17" t="s">
        <v>42</v>
      </c>
      <c r="C333" s="17" t="s">
        <v>736</v>
      </c>
      <c r="D333" s="15">
        <v>3</v>
      </c>
      <c r="E333" s="16" t="s">
        <v>737</v>
      </c>
      <c r="F333" s="11">
        <v>80431</v>
      </c>
      <c r="G333" s="12">
        <f t="shared" si="75"/>
        <v>4.2558031517145485E-4</v>
      </c>
      <c r="I333" s="13" t="e">
        <f>G333*#REF!</f>
        <v>#REF!</v>
      </c>
      <c r="J333" s="11" t="e">
        <f t="shared" si="76"/>
        <v>#REF!</v>
      </c>
      <c r="K333" s="11" t="e">
        <f t="shared" si="77"/>
        <v>#REF!</v>
      </c>
      <c r="L333" s="13" t="e">
        <f t="shared" si="78"/>
        <v>#REF!</v>
      </c>
      <c r="M333" s="11" t="e">
        <f t="shared" si="84"/>
        <v>#REF!</v>
      </c>
      <c r="N333" s="11" t="e">
        <f t="shared" si="79"/>
        <v>#REF!</v>
      </c>
      <c r="O333" s="11" t="e">
        <f t="shared" si="85"/>
        <v>#REF!</v>
      </c>
      <c r="P333" s="13" t="e">
        <f t="shared" si="80"/>
        <v>#REF!</v>
      </c>
      <c r="Q333" s="13" t="e">
        <f t="shared" si="86"/>
        <v>#REF!</v>
      </c>
      <c r="R333" s="11" t="e">
        <f t="shared" si="81"/>
        <v>#REF!</v>
      </c>
      <c r="S333" s="11" t="e">
        <f t="shared" si="87"/>
        <v>#REF!</v>
      </c>
      <c r="T333" s="11" t="e">
        <f t="shared" si="82"/>
        <v>#REF!</v>
      </c>
      <c r="U333" s="13" t="e">
        <f t="shared" si="88"/>
        <v>#REF!</v>
      </c>
      <c r="V333" s="11" t="e">
        <f t="shared" si="83"/>
        <v>#REF!</v>
      </c>
      <c r="Z333" s="39" t="e">
        <f t="shared" si="89"/>
        <v>#REF!</v>
      </c>
    </row>
    <row r="334" spans="1:26" x14ac:dyDescent="0.25">
      <c r="A334" s="7">
        <v>5513860</v>
      </c>
      <c r="B334" s="17" t="s">
        <v>127</v>
      </c>
      <c r="C334" s="17" t="s">
        <v>738</v>
      </c>
      <c r="D334" s="15">
        <v>2</v>
      </c>
      <c r="E334" s="16" t="s">
        <v>739</v>
      </c>
      <c r="F334" s="11">
        <v>65761</v>
      </c>
      <c r="G334" s="12">
        <f t="shared" si="75"/>
        <v>3.4795771662655001E-4</v>
      </c>
      <c r="I334" s="13" t="e">
        <f>G334*#REF!</f>
        <v>#REF!</v>
      </c>
      <c r="J334" s="11" t="e">
        <f t="shared" si="76"/>
        <v>#REF!</v>
      </c>
      <c r="K334" s="11" t="e">
        <f t="shared" si="77"/>
        <v>#REF!</v>
      </c>
      <c r="L334" s="13" t="e">
        <f t="shared" si="78"/>
        <v>#REF!</v>
      </c>
      <c r="M334" s="11" t="e">
        <f t="shared" si="84"/>
        <v>#REF!</v>
      </c>
      <c r="N334" s="11" t="e">
        <f t="shared" si="79"/>
        <v>#REF!</v>
      </c>
      <c r="O334" s="11" t="e">
        <f t="shared" si="85"/>
        <v>#REF!</v>
      </c>
      <c r="P334" s="13" t="e">
        <f t="shared" si="80"/>
        <v>#REF!</v>
      </c>
      <c r="Q334" s="13" t="e">
        <f t="shared" si="86"/>
        <v>#REF!</v>
      </c>
      <c r="R334" s="11" t="e">
        <f t="shared" si="81"/>
        <v>#REF!</v>
      </c>
      <c r="S334" s="11" t="e">
        <f t="shared" si="87"/>
        <v>#REF!</v>
      </c>
      <c r="T334" s="11" t="e">
        <f t="shared" si="82"/>
        <v>#REF!</v>
      </c>
      <c r="U334" s="13" t="e">
        <f t="shared" si="88"/>
        <v>#REF!</v>
      </c>
      <c r="V334" s="11" t="e">
        <f t="shared" si="83"/>
        <v>#REF!</v>
      </c>
      <c r="Z334" s="39" t="e">
        <f t="shared" si="89"/>
        <v>#REF!</v>
      </c>
    </row>
    <row r="335" spans="1:26" x14ac:dyDescent="0.25">
      <c r="A335" s="7">
        <v>5513890</v>
      </c>
      <c r="B335" s="17" t="s">
        <v>326</v>
      </c>
      <c r="C335" s="17" t="s">
        <v>740</v>
      </c>
      <c r="D335" s="15">
        <v>11</v>
      </c>
      <c r="E335" s="16" t="s">
        <v>741</v>
      </c>
      <c r="F335" s="11">
        <v>115590</v>
      </c>
      <c r="G335" s="12">
        <f t="shared" si="75"/>
        <v>6.1161528055934239E-4</v>
      </c>
      <c r="I335" s="13" t="e">
        <f>G335*#REF!</f>
        <v>#REF!</v>
      </c>
      <c r="J335" s="11" t="e">
        <f t="shared" si="76"/>
        <v>#REF!</v>
      </c>
      <c r="K335" s="11" t="e">
        <f t="shared" si="77"/>
        <v>#REF!</v>
      </c>
      <c r="L335" s="13" t="e">
        <f t="shared" si="78"/>
        <v>#REF!</v>
      </c>
      <c r="M335" s="11" t="e">
        <f t="shared" si="84"/>
        <v>#REF!</v>
      </c>
      <c r="N335" s="11" t="e">
        <f t="shared" si="79"/>
        <v>#REF!</v>
      </c>
      <c r="O335" s="11" t="e">
        <f t="shared" si="85"/>
        <v>#REF!</v>
      </c>
      <c r="P335" s="13" t="e">
        <f t="shared" si="80"/>
        <v>#REF!</v>
      </c>
      <c r="Q335" s="13" t="e">
        <f t="shared" si="86"/>
        <v>#REF!</v>
      </c>
      <c r="R335" s="11" t="e">
        <f t="shared" si="81"/>
        <v>#REF!</v>
      </c>
      <c r="S335" s="11" t="e">
        <f t="shared" si="87"/>
        <v>#REF!</v>
      </c>
      <c r="T335" s="11" t="e">
        <f t="shared" si="82"/>
        <v>#REF!</v>
      </c>
      <c r="U335" s="13" t="e">
        <f t="shared" si="88"/>
        <v>#REF!</v>
      </c>
      <c r="V335" s="11" t="e">
        <f t="shared" si="83"/>
        <v>#REF!</v>
      </c>
      <c r="Z335" s="39" t="e">
        <f t="shared" si="89"/>
        <v>#REF!</v>
      </c>
    </row>
    <row r="336" spans="1:26" x14ac:dyDescent="0.25">
      <c r="A336" s="7">
        <v>5513950</v>
      </c>
      <c r="B336" s="17" t="s">
        <v>266</v>
      </c>
      <c r="C336" s="17" t="s">
        <v>742</v>
      </c>
      <c r="D336" s="15">
        <v>6</v>
      </c>
      <c r="E336" s="16" t="s">
        <v>743</v>
      </c>
      <c r="F336" s="11">
        <v>70846</v>
      </c>
      <c r="G336" s="12">
        <f t="shared" si="75"/>
        <v>3.7486370937371029E-4</v>
      </c>
      <c r="I336" s="13" t="e">
        <f>G336*#REF!</f>
        <v>#REF!</v>
      </c>
      <c r="J336" s="11" t="e">
        <f t="shared" si="76"/>
        <v>#REF!</v>
      </c>
      <c r="K336" s="11" t="e">
        <f t="shared" si="77"/>
        <v>#REF!</v>
      </c>
      <c r="L336" s="13" t="e">
        <f t="shared" si="78"/>
        <v>#REF!</v>
      </c>
      <c r="M336" s="11" t="e">
        <f t="shared" si="84"/>
        <v>#REF!</v>
      </c>
      <c r="N336" s="11" t="e">
        <f t="shared" si="79"/>
        <v>#REF!</v>
      </c>
      <c r="O336" s="11" t="e">
        <f t="shared" si="85"/>
        <v>#REF!</v>
      </c>
      <c r="P336" s="13" t="e">
        <f t="shared" si="80"/>
        <v>#REF!</v>
      </c>
      <c r="Q336" s="13" t="e">
        <f t="shared" si="86"/>
        <v>#REF!</v>
      </c>
      <c r="R336" s="11" t="e">
        <f t="shared" si="81"/>
        <v>#REF!</v>
      </c>
      <c r="S336" s="11" t="e">
        <f t="shared" si="87"/>
        <v>#REF!</v>
      </c>
      <c r="T336" s="11" t="e">
        <f t="shared" si="82"/>
        <v>#REF!</v>
      </c>
      <c r="U336" s="13" t="e">
        <f t="shared" si="88"/>
        <v>#REF!</v>
      </c>
      <c r="V336" s="11" t="e">
        <f t="shared" si="83"/>
        <v>#REF!</v>
      </c>
      <c r="Z336" s="39" t="e">
        <f t="shared" si="89"/>
        <v>#REF!</v>
      </c>
    </row>
    <row r="337" spans="1:26" x14ac:dyDescent="0.25">
      <c r="A337" s="7">
        <v>5513980</v>
      </c>
      <c r="B337" s="17" t="s">
        <v>467</v>
      </c>
      <c r="C337" s="17" t="s">
        <v>744</v>
      </c>
      <c r="D337" s="15">
        <v>12</v>
      </c>
      <c r="E337" s="16" t="s">
        <v>745</v>
      </c>
      <c r="F337" s="11">
        <v>43537</v>
      </c>
      <c r="G337" s="12">
        <f t="shared" si="75"/>
        <v>2.3036503564073096E-4</v>
      </c>
      <c r="I337" s="13" t="e">
        <f>G337*#REF!</f>
        <v>#REF!</v>
      </c>
      <c r="J337" s="11" t="e">
        <f t="shared" si="76"/>
        <v>#REF!</v>
      </c>
      <c r="K337" s="11" t="e">
        <f t="shared" si="77"/>
        <v>#REF!</v>
      </c>
      <c r="L337" s="13" t="e">
        <f t="shared" si="78"/>
        <v>#REF!</v>
      </c>
      <c r="M337" s="11" t="e">
        <f t="shared" si="84"/>
        <v>#REF!</v>
      </c>
      <c r="N337" s="11" t="e">
        <f t="shared" si="79"/>
        <v>#REF!</v>
      </c>
      <c r="O337" s="11" t="e">
        <f t="shared" si="85"/>
        <v>#REF!</v>
      </c>
      <c r="P337" s="13" t="e">
        <f t="shared" si="80"/>
        <v>#REF!</v>
      </c>
      <c r="Q337" s="13" t="e">
        <f t="shared" si="86"/>
        <v>#REF!</v>
      </c>
      <c r="R337" s="11" t="e">
        <f t="shared" si="81"/>
        <v>#REF!</v>
      </c>
      <c r="S337" s="11" t="e">
        <f t="shared" si="87"/>
        <v>#REF!</v>
      </c>
      <c r="T337" s="11" t="e">
        <f t="shared" si="82"/>
        <v>#REF!</v>
      </c>
      <c r="U337" s="13" t="e">
        <f t="shared" si="88"/>
        <v>#REF!</v>
      </c>
      <c r="V337" s="11" t="e">
        <f t="shared" si="83"/>
        <v>#REF!</v>
      </c>
      <c r="Z337" s="39" t="e">
        <f t="shared" si="89"/>
        <v>#REF!</v>
      </c>
    </row>
    <row r="338" spans="1:26" x14ac:dyDescent="0.25">
      <c r="A338" s="7">
        <v>5514010</v>
      </c>
      <c r="B338" s="17" t="s">
        <v>62</v>
      </c>
      <c r="C338" s="17" t="s">
        <v>746</v>
      </c>
      <c r="D338" s="15">
        <v>11</v>
      </c>
      <c r="E338" s="16" t="s">
        <v>747</v>
      </c>
      <c r="F338" s="11">
        <v>48259</v>
      </c>
      <c r="G338" s="12">
        <f t="shared" si="75"/>
        <v>2.5535030560181078E-4</v>
      </c>
      <c r="I338" s="13" t="e">
        <f>G338*#REF!</f>
        <v>#REF!</v>
      </c>
      <c r="J338" s="11" t="e">
        <f t="shared" si="76"/>
        <v>#REF!</v>
      </c>
      <c r="K338" s="11" t="e">
        <f t="shared" si="77"/>
        <v>#REF!</v>
      </c>
      <c r="L338" s="13" t="e">
        <f t="shared" si="78"/>
        <v>#REF!</v>
      </c>
      <c r="M338" s="11" t="e">
        <f t="shared" si="84"/>
        <v>#REF!</v>
      </c>
      <c r="N338" s="11" t="e">
        <f t="shared" si="79"/>
        <v>#REF!</v>
      </c>
      <c r="O338" s="11" t="e">
        <f t="shared" si="85"/>
        <v>#REF!</v>
      </c>
      <c r="P338" s="13" t="e">
        <f t="shared" si="80"/>
        <v>#REF!</v>
      </c>
      <c r="Q338" s="13" t="e">
        <f t="shared" si="86"/>
        <v>#REF!</v>
      </c>
      <c r="R338" s="11" t="e">
        <f t="shared" si="81"/>
        <v>#REF!</v>
      </c>
      <c r="S338" s="11" t="e">
        <f t="shared" si="87"/>
        <v>#REF!</v>
      </c>
      <c r="T338" s="11" t="e">
        <f t="shared" si="82"/>
        <v>#REF!</v>
      </c>
      <c r="U338" s="13" t="e">
        <f t="shared" si="88"/>
        <v>#REF!</v>
      </c>
      <c r="V338" s="11" t="e">
        <f t="shared" si="83"/>
        <v>#REF!</v>
      </c>
      <c r="Z338" s="39" t="e">
        <f t="shared" si="89"/>
        <v>#REF!</v>
      </c>
    </row>
    <row r="339" spans="1:26" x14ac:dyDescent="0.25">
      <c r="A339" s="7">
        <v>5514040</v>
      </c>
      <c r="B339" s="17" t="s">
        <v>137</v>
      </c>
      <c r="C339" s="17" t="s">
        <v>748</v>
      </c>
      <c r="D339" s="15">
        <v>1</v>
      </c>
      <c r="E339" s="16" t="s">
        <v>749</v>
      </c>
      <c r="F339" s="11">
        <v>660700</v>
      </c>
      <c r="G339" s="12">
        <f t="shared" si="75"/>
        <v>3.4959271205602348E-3</v>
      </c>
      <c r="I339" s="13" t="e">
        <f>G339*#REF!</f>
        <v>#REF!</v>
      </c>
      <c r="J339" s="11" t="e">
        <f t="shared" si="76"/>
        <v>#REF!</v>
      </c>
      <c r="K339" s="11" t="e">
        <f t="shared" si="77"/>
        <v>#REF!</v>
      </c>
      <c r="L339" s="13" t="e">
        <f t="shared" si="78"/>
        <v>#REF!</v>
      </c>
      <c r="M339" s="11" t="e">
        <f t="shared" si="84"/>
        <v>#REF!</v>
      </c>
      <c r="N339" s="11" t="e">
        <f t="shared" si="79"/>
        <v>#REF!</v>
      </c>
      <c r="O339" s="11" t="e">
        <f t="shared" si="85"/>
        <v>#REF!</v>
      </c>
      <c r="P339" s="13" t="e">
        <f t="shared" si="80"/>
        <v>#REF!</v>
      </c>
      <c r="Q339" s="13" t="e">
        <f t="shared" si="86"/>
        <v>#REF!</v>
      </c>
      <c r="R339" s="11" t="e">
        <f t="shared" si="81"/>
        <v>#REF!</v>
      </c>
      <c r="S339" s="11" t="e">
        <f t="shared" si="87"/>
        <v>#REF!</v>
      </c>
      <c r="T339" s="11" t="e">
        <f t="shared" si="82"/>
        <v>#REF!</v>
      </c>
      <c r="U339" s="13" t="e">
        <f t="shared" si="88"/>
        <v>#REF!</v>
      </c>
      <c r="V339" s="11" t="e">
        <f t="shared" si="83"/>
        <v>#REF!</v>
      </c>
      <c r="Z339" s="39" t="e">
        <f t="shared" si="89"/>
        <v>#REF!</v>
      </c>
    </row>
    <row r="340" spans="1:26" x14ac:dyDescent="0.25">
      <c r="A340" s="7">
        <v>5512030</v>
      </c>
      <c r="B340" s="17" t="s">
        <v>77</v>
      </c>
      <c r="C340" s="17" t="s">
        <v>750</v>
      </c>
      <c r="D340" s="15">
        <v>12</v>
      </c>
      <c r="E340" s="16" t="s">
        <v>751</v>
      </c>
      <c r="F340" s="11">
        <v>44489</v>
      </c>
      <c r="G340" s="12">
        <f t="shared" si="75"/>
        <v>2.3540230311276569E-4</v>
      </c>
      <c r="I340" s="13" t="e">
        <f>G340*#REF!</f>
        <v>#REF!</v>
      </c>
      <c r="J340" s="11" t="e">
        <f>IF(AND(I340&lt;$E$1,I340&gt;0),$E$1,0)</f>
        <v>#REF!</v>
      </c>
      <c r="K340" s="11" t="e">
        <f t="shared" si="77"/>
        <v>#REF!</v>
      </c>
      <c r="L340" s="13" t="e">
        <f t="shared" si="78"/>
        <v>#REF!</v>
      </c>
      <c r="M340" s="11" t="e">
        <f t="shared" si="84"/>
        <v>#REF!</v>
      </c>
      <c r="N340" s="11" t="e">
        <f t="shared" si="79"/>
        <v>#REF!</v>
      </c>
      <c r="O340" s="11" t="e">
        <f t="shared" si="85"/>
        <v>#REF!</v>
      </c>
      <c r="P340" s="13" t="e">
        <f t="shared" si="80"/>
        <v>#REF!</v>
      </c>
      <c r="Q340" s="13" t="e">
        <f t="shared" si="86"/>
        <v>#REF!</v>
      </c>
      <c r="R340" s="11" t="e">
        <f t="shared" si="81"/>
        <v>#REF!</v>
      </c>
      <c r="S340" s="11" t="e">
        <f t="shared" si="87"/>
        <v>#REF!</v>
      </c>
      <c r="T340" s="11" t="e">
        <f t="shared" si="82"/>
        <v>#REF!</v>
      </c>
      <c r="U340" s="13" t="e">
        <f t="shared" si="88"/>
        <v>#REF!</v>
      </c>
      <c r="V340" s="11" t="e">
        <f t="shared" si="83"/>
        <v>#REF!</v>
      </c>
      <c r="Z340" s="39" t="e">
        <f t="shared" si="89"/>
        <v>#REF!</v>
      </c>
    </row>
    <row r="341" spans="1:26" x14ac:dyDescent="0.25">
      <c r="A341" s="7">
        <v>5514130</v>
      </c>
      <c r="B341" s="17" t="s">
        <v>305</v>
      </c>
      <c r="C341" s="17" t="s">
        <v>752</v>
      </c>
      <c r="D341" s="15">
        <v>7</v>
      </c>
      <c r="E341" s="16" t="s">
        <v>753</v>
      </c>
      <c r="F341" s="11">
        <v>122507</v>
      </c>
      <c r="G341" s="12">
        <f t="shared" si="75"/>
        <v>6.4821483844176278E-4</v>
      </c>
      <c r="I341" s="13" t="e">
        <f>G341*#REF!</f>
        <v>#REF!</v>
      </c>
      <c r="J341" s="11" t="e">
        <f t="shared" si="76"/>
        <v>#REF!</v>
      </c>
      <c r="K341" s="11" t="e">
        <f t="shared" si="77"/>
        <v>#REF!</v>
      </c>
      <c r="L341" s="13" t="e">
        <f t="shared" si="78"/>
        <v>#REF!</v>
      </c>
      <c r="M341" s="11" t="e">
        <f t="shared" si="84"/>
        <v>#REF!</v>
      </c>
      <c r="N341" s="11" t="e">
        <f t="shared" si="79"/>
        <v>#REF!</v>
      </c>
      <c r="O341" s="11" t="e">
        <f t="shared" si="85"/>
        <v>#REF!</v>
      </c>
      <c r="P341" s="13" t="e">
        <f t="shared" si="80"/>
        <v>#REF!</v>
      </c>
      <c r="Q341" s="13" t="e">
        <f t="shared" si="86"/>
        <v>#REF!</v>
      </c>
      <c r="R341" s="11" t="e">
        <f t="shared" si="81"/>
        <v>#REF!</v>
      </c>
      <c r="S341" s="11" t="e">
        <f t="shared" si="87"/>
        <v>#REF!</v>
      </c>
      <c r="T341" s="11" t="e">
        <f t="shared" si="82"/>
        <v>#REF!</v>
      </c>
      <c r="U341" s="13" t="e">
        <f t="shared" si="88"/>
        <v>#REF!</v>
      </c>
      <c r="V341" s="11" t="e">
        <f t="shared" si="83"/>
        <v>#REF!</v>
      </c>
      <c r="Z341" s="39" t="e">
        <f t="shared" si="89"/>
        <v>#REF!</v>
      </c>
    </row>
    <row r="342" spans="1:26" x14ac:dyDescent="0.25">
      <c r="A342" s="7">
        <v>5506300</v>
      </c>
      <c r="B342" s="17" t="s">
        <v>119</v>
      </c>
      <c r="C342" s="17" t="s">
        <v>754</v>
      </c>
      <c r="D342" s="15">
        <v>3</v>
      </c>
      <c r="E342" s="16" t="s">
        <v>755</v>
      </c>
      <c r="F342" s="11">
        <v>54615</v>
      </c>
      <c r="G342" s="12">
        <f t="shared" si="75"/>
        <v>2.8898147372392495E-4</v>
      </c>
      <c r="I342" s="13" t="e">
        <f>G342*#REF!</f>
        <v>#REF!</v>
      </c>
      <c r="J342" s="11" t="e">
        <f t="shared" si="76"/>
        <v>#REF!</v>
      </c>
      <c r="K342" s="11" t="e">
        <f t="shared" si="77"/>
        <v>#REF!</v>
      </c>
      <c r="L342" s="13" t="e">
        <f t="shared" si="78"/>
        <v>#REF!</v>
      </c>
      <c r="M342" s="11" t="e">
        <f t="shared" si="84"/>
        <v>#REF!</v>
      </c>
      <c r="N342" s="11" t="e">
        <f t="shared" si="79"/>
        <v>#REF!</v>
      </c>
      <c r="O342" s="11" t="e">
        <f t="shared" si="85"/>
        <v>#REF!</v>
      </c>
      <c r="P342" s="13" t="e">
        <f t="shared" si="80"/>
        <v>#REF!</v>
      </c>
      <c r="Q342" s="13" t="e">
        <f t="shared" si="86"/>
        <v>#REF!</v>
      </c>
      <c r="R342" s="11" t="e">
        <f t="shared" si="81"/>
        <v>#REF!</v>
      </c>
      <c r="S342" s="11" t="e">
        <f t="shared" si="87"/>
        <v>#REF!</v>
      </c>
      <c r="T342" s="11" t="e">
        <f t="shared" si="82"/>
        <v>#REF!</v>
      </c>
      <c r="U342" s="13" t="e">
        <f t="shared" si="88"/>
        <v>#REF!</v>
      </c>
      <c r="V342" s="11" t="e">
        <f t="shared" si="83"/>
        <v>#REF!</v>
      </c>
      <c r="Z342" s="39" t="e">
        <f t="shared" si="89"/>
        <v>#REF!</v>
      </c>
    </row>
    <row r="343" spans="1:26" x14ac:dyDescent="0.25">
      <c r="A343" s="7">
        <v>5514160</v>
      </c>
      <c r="B343" s="17" t="s">
        <v>160</v>
      </c>
      <c r="C343" s="17" t="s">
        <v>756</v>
      </c>
      <c r="D343" s="15">
        <v>4</v>
      </c>
      <c r="E343" s="16" t="s">
        <v>757</v>
      </c>
      <c r="F343" s="11">
        <v>583418</v>
      </c>
      <c r="G343" s="12">
        <f t="shared" si="75"/>
        <v>3.0870089432768442E-3</v>
      </c>
      <c r="I343" s="13" t="e">
        <f>G343*#REF!</f>
        <v>#REF!</v>
      </c>
      <c r="J343" s="11" t="e">
        <f t="shared" si="76"/>
        <v>#REF!</v>
      </c>
      <c r="K343" s="11" t="e">
        <f t="shared" si="77"/>
        <v>#REF!</v>
      </c>
      <c r="L343" s="13" t="e">
        <f t="shared" si="78"/>
        <v>#REF!</v>
      </c>
      <c r="M343" s="11" t="e">
        <f t="shared" si="84"/>
        <v>#REF!</v>
      </c>
      <c r="N343" s="11" t="e">
        <f t="shared" si="79"/>
        <v>#REF!</v>
      </c>
      <c r="O343" s="11" t="e">
        <f t="shared" si="85"/>
        <v>#REF!</v>
      </c>
      <c r="P343" s="13" t="e">
        <f t="shared" si="80"/>
        <v>#REF!</v>
      </c>
      <c r="Q343" s="13" t="e">
        <f t="shared" si="86"/>
        <v>#REF!</v>
      </c>
      <c r="R343" s="11" t="e">
        <f t="shared" si="81"/>
        <v>#REF!</v>
      </c>
      <c r="S343" s="11" t="e">
        <f t="shared" si="87"/>
        <v>#REF!</v>
      </c>
      <c r="T343" s="11" t="e">
        <f t="shared" si="82"/>
        <v>#REF!</v>
      </c>
      <c r="U343" s="13" t="e">
        <f t="shared" si="88"/>
        <v>#REF!</v>
      </c>
      <c r="V343" s="11" t="e">
        <f t="shared" si="83"/>
        <v>#REF!</v>
      </c>
      <c r="Z343" s="39" t="e">
        <f t="shared" si="89"/>
        <v>#REF!</v>
      </c>
    </row>
    <row r="344" spans="1:26" x14ac:dyDescent="0.25">
      <c r="A344" s="7">
        <v>5514190</v>
      </c>
      <c r="B344" s="17" t="s">
        <v>54</v>
      </c>
      <c r="C344" s="17" t="s">
        <v>758</v>
      </c>
      <c r="D344" s="15">
        <v>10</v>
      </c>
      <c r="E344" s="16" t="s">
        <v>759</v>
      </c>
      <c r="F344" s="11">
        <v>96284</v>
      </c>
      <c r="G344" s="12">
        <f t="shared" si="75"/>
        <v>5.0946245932499115E-4</v>
      </c>
      <c r="I344" s="13" t="e">
        <f>G344*#REF!</f>
        <v>#REF!</v>
      </c>
      <c r="J344" s="11" t="e">
        <f t="shared" si="76"/>
        <v>#REF!</v>
      </c>
      <c r="K344" s="11" t="e">
        <f t="shared" si="77"/>
        <v>#REF!</v>
      </c>
      <c r="L344" s="13" t="e">
        <f t="shared" si="78"/>
        <v>#REF!</v>
      </c>
      <c r="M344" s="11" t="e">
        <f t="shared" si="84"/>
        <v>#REF!</v>
      </c>
      <c r="N344" s="11" t="e">
        <f t="shared" si="79"/>
        <v>#REF!</v>
      </c>
      <c r="O344" s="11" t="e">
        <f t="shared" si="85"/>
        <v>#REF!</v>
      </c>
      <c r="P344" s="13" t="e">
        <f t="shared" si="80"/>
        <v>#REF!</v>
      </c>
      <c r="Q344" s="13" t="e">
        <f t="shared" si="86"/>
        <v>#REF!</v>
      </c>
      <c r="R344" s="11" t="e">
        <f t="shared" si="81"/>
        <v>#REF!</v>
      </c>
      <c r="S344" s="11" t="e">
        <f t="shared" si="87"/>
        <v>#REF!</v>
      </c>
      <c r="T344" s="11" t="e">
        <f t="shared" si="82"/>
        <v>#REF!</v>
      </c>
      <c r="U344" s="13" t="e">
        <f t="shared" si="88"/>
        <v>#REF!</v>
      </c>
      <c r="V344" s="11" t="e">
        <f t="shared" si="83"/>
        <v>#REF!</v>
      </c>
      <c r="Z344" s="39" t="e">
        <f t="shared" si="89"/>
        <v>#REF!</v>
      </c>
    </row>
    <row r="345" spans="1:26" x14ac:dyDescent="0.25">
      <c r="A345" s="7">
        <v>5514220</v>
      </c>
      <c r="B345" s="17" t="s">
        <v>104</v>
      </c>
      <c r="C345" s="17" t="s">
        <v>760</v>
      </c>
      <c r="D345" s="15">
        <v>11</v>
      </c>
      <c r="E345" s="16" t="s">
        <v>761</v>
      </c>
      <c r="F345" s="11">
        <v>297248</v>
      </c>
      <c r="G345" s="12">
        <f t="shared" si="75"/>
        <v>1.5728126906800191E-3</v>
      </c>
      <c r="I345" s="13" t="e">
        <f>G345*#REF!</f>
        <v>#REF!</v>
      </c>
      <c r="J345" s="11" t="e">
        <f t="shared" si="76"/>
        <v>#REF!</v>
      </c>
      <c r="K345" s="11" t="e">
        <f t="shared" si="77"/>
        <v>#REF!</v>
      </c>
      <c r="L345" s="13" t="e">
        <f t="shared" si="78"/>
        <v>#REF!</v>
      </c>
      <c r="M345" s="11" t="e">
        <f t="shared" si="84"/>
        <v>#REF!</v>
      </c>
      <c r="N345" s="11" t="e">
        <f t="shared" si="79"/>
        <v>#REF!</v>
      </c>
      <c r="O345" s="11" t="e">
        <f t="shared" si="85"/>
        <v>#REF!</v>
      </c>
      <c r="P345" s="13" t="e">
        <f t="shared" si="80"/>
        <v>#REF!</v>
      </c>
      <c r="Q345" s="13" t="e">
        <f t="shared" si="86"/>
        <v>#REF!</v>
      </c>
      <c r="R345" s="11" t="e">
        <f t="shared" si="81"/>
        <v>#REF!</v>
      </c>
      <c r="S345" s="11" t="e">
        <f t="shared" si="87"/>
        <v>#REF!</v>
      </c>
      <c r="T345" s="11" t="e">
        <f t="shared" si="82"/>
        <v>#REF!</v>
      </c>
      <c r="U345" s="13" t="e">
        <f t="shared" si="88"/>
        <v>#REF!</v>
      </c>
      <c r="V345" s="11" t="e">
        <f t="shared" si="83"/>
        <v>#REF!</v>
      </c>
      <c r="Z345" s="39" t="e">
        <f t="shared" si="89"/>
        <v>#REF!</v>
      </c>
    </row>
    <row r="346" spans="1:26" x14ac:dyDescent="0.25">
      <c r="A346" s="7">
        <v>5514340</v>
      </c>
      <c r="B346" s="17" t="s">
        <v>259</v>
      </c>
      <c r="C346" s="17" t="s">
        <v>762</v>
      </c>
      <c r="D346" s="15">
        <v>11</v>
      </c>
      <c r="E346" s="16" t="s">
        <v>763</v>
      </c>
      <c r="F346" s="11">
        <v>86952</v>
      </c>
      <c r="G346" s="12">
        <f t="shared" si="75"/>
        <v>4.6008453910542386E-4</v>
      </c>
      <c r="I346" s="13" t="e">
        <f>G346*#REF!</f>
        <v>#REF!</v>
      </c>
      <c r="J346" s="11" t="e">
        <f t="shared" si="76"/>
        <v>#REF!</v>
      </c>
      <c r="K346" s="11" t="e">
        <f t="shared" si="77"/>
        <v>#REF!</v>
      </c>
      <c r="L346" s="13" t="e">
        <f t="shared" si="78"/>
        <v>#REF!</v>
      </c>
      <c r="M346" s="11" t="e">
        <f t="shared" si="84"/>
        <v>#REF!</v>
      </c>
      <c r="N346" s="11" t="e">
        <f t="shared" si="79"/>
        <v>#REF!</v>
      </c>
      <c r="O346" s="11" t="e">
        <f t="shared" si="85"/>
        <v>#REF!</v>
      </c>
      <c r="P346" s="13" t="e">
        <f t="shared" si="80"/>
        <v>#REF!</v>
      </c>
      <c r="Q346" s="13" t="e">
        <f t="shared" si="86"/>
        <v>#REF!</v>
      </c>
      <c r="R346" s="11" t="e">
        <f t="shared" si="81"/>
        <v>#REF!</v>
      </c>
      <c r="S346" s="11" t="e">
        <f t="shared" si="87"/>
        <v>#REF!</v>
      </c>
      <c r="T346" s="11" t="e">
        <f t="shared" si="82"/>
        <v>#REF!</v>
      </c>
      <c r="U346" s="13" t="e">
        <f t="shared" si="88"/>
        <v>#REF!</v>
      </c>
      <c r="V346" s="11" t="e">
        <f t="shared" si="83"/>
        <v>#REF!</v>
      </c>
      <c r="Z346" s="39" t="e">
        <f t="shared" si="89"/>
        <v>#REF!</v>
      </c>
    </row>
    <row r="347" spans="1:26" x14ac:dyDescent="0.25">
      <c r="A347" s="7">
        <v>5506060</v>
      </c>
      <c r="B347" s="17" t="s">
        <v>62</v>
      </c>
      <c r="C347" s="17" t="s">
        <v>764</v>
      </c>
      <c r="D347" s="15">
        <v>11</v>
      </c>
      <c r="E347" s="16" t="s">
        <v>765</v>
      </c>
      <c r="F347" s="11">
        <v>45626</v>
      </c>
      <c r="G347" s="12">
        <f t="shared" si="75"/>
        <v>2.4141845134354666E-4</v>
      </c>
      <c r="I347" s="13" t="e">
        <f>G347*#REF!</f>
        <v>#REF!</v>
      </c>
      <c r="J347" s="11" t="e">
        <f t="shared" si="76"/>
        <v>#REF!</v>
      </c>
      <c r="K347" s="11" t="e">
        <f t="shared" si="77"/>
        <v>#REF!</v>
      </c>
      <c r="L347" s="13" t="e">
        <f t="shared" si="78"/>
        <v>#REF!</v>
      </c>
      <c r="M347" s="11" t="e">
        <f t="shared" si="84"/>
        <v>#REF!</v>
      </c>
      <c r="N347" s="11" t="e">
        <f t="shared" si="79"/>
        <v>#REF!</v>
      </c>
      <c r="O347" s="11" t="e">
        <f t="shared" si="85"/>
        <v>#REF!</v>
      </c>
      <c r="P347" s="13" t="e">
        <f t="shared" si="80"/>
        <v>#REF!</v>
      </c>
      <c r="Q347" s="13" t="e">
        <f t="shared" si="86"/>
        <v>#REF!</v>
      </c>
      <c r="R347" s="11" t="e">
        <f t="shared" si="81"/>
        <v>#REF!</v>
      </c>
      <c r="S347" s="11" t="e">
        <f t="shared" si="87"/>
        <v>#REF!</v>
      </c>
      <c r="T347" s="11" t="e">
        <f t="shared" si="82"/>
        <v>#REF!</v>
      </c>
      <c r="U347" s="13" t="e">
        <f t="shared" si="88"/>
        <v>#REF!</v>
      </c>
      <c r="V347" s="11" t="e">
        <f t="shared" si="83"/>
        <v>#REF!</v>
      </c>
      <c r="Z347" s="39" t="e">
        <f t="shared" si="89"/>
        <v>#REF!</v>
      </c>
    </row>
    <row r="348" spans="1:26" x14ac:dyDescent="0.25">
      <c r="A348" s="7">
        <v>5513230</v>
      </c>
      <c r="B348" s="17" t="s">
        <v>30</v>
      </c>
      <c r="C348" s="17" t="s">
        <v>766</v>
      </c>
      <c r="D348" s="15">
        <v>11</v>
      </c>
      <c r="E348" s="16" t="s">
        <v>767</v>
      </c>
      <c r="F348" s="11">
        <v>115161</v>
      </c>
      <c r="G348" s="12">
        <f t="shared" si="75"/>
        <v>6.0934533544852005E-4</v>
      </c>
      <c r="I348" s="13" t="e">
        <f>G348*#REF!</f>
        <v>#REF!</v>
      </c>
      <c r="J348" s="11" t="e">
        <f t="shared" si="76"/>
        <v>#REF!</v>
      </c>
      <c r="K348" s="11" t="e">
        <f t="shared" si="77"/>
        <v>#REF!</v>
      </c>
      <c r="L348" s="13" t="e">
        <f t="shared" si="78"/>
        <v>#REF!</v>
      </c>
      <c r="M348" s="11" t="e">
        <f t="shared" si="84"/>
        <v>#REF!</v>
      </c>
      <c r="N348" s="11" t="e">
        <f t="shared" si="79"/>
        <v>#REF!</v>
      </c>
      <c r="O348" s="11" t="e">
        <f t="shared" si="85"/>
        <v>#REF!</v>
      </c>
      <c r="P348" s="13" t="e">
        <f t="shared" si="80"/>
        <v>#REF!</v>
      </c>
      <c r="Q348" s="13" t="e">
        <f t="shared" si="86"/>
        <v>#REF!</v>
      </c>
      <c r="R348" s="11" t="e">
        <f t="shared" si="81"/>
        <v>#REF!</v>
      </c>
      <c r="S348" s="11" t="e">
        <f t="shared" si="87"/>
        <v>#REF!</v>
      </c>
      <c r="T348" s="11" t="e">
        <f t="shared" si="82"/>
        <v>#REF!</v>
      </c>
      <c r="U348" s="13" t="e">
        <f t="shared" si="88"/>
        <v>#REF!</v>
      </c>
      <c r="V348" s="11" t="e">
        <f t="shared" si="83"/>
        <v>#REF!</v>
      </c>
      <c r="Z348" s="39" t="e">
        <f t="shared" si="89"/>
        <v>#REF!</v>
      </c>
    </row>
    <row r="349" spans="1:26" x14ac:dyDescent="0.25">
      <c r="A349" s="7">
        <v>5513260</v>
      </c>
      <c r="B349" s="17" t="s">
        <v>137</v>
      </c>
      <c r="C349" s="17" t="s">
        <v>768</v>
      </c>
      <c r="D349" s="15">
        <v>1</v>
      </c>
      <c r="E349" s="16" t="s">
        <v>769</v>
      </c>
      <c r="F349" s="11">
        <v>156892</v>
      </c>
      <c r="G349" s="12">
        <f t="shared" si="75"/>
        <v>8.3015437838494983E-4</v>
      </c>
      <c r="I349" s="13" t="e">
        <f>G349*#REF!</f>
        <v>#REF!</v>
      </c>
      <c r="J349" s="11" t="e">
        <f t="shared" si="76"/>
        <v>#REF!</v>
      </c>
      <c r="K349" s="11" t="e">
        <f t="shared" si="77"/>
        <v>#REF!</v>
      </c>
      <c r="L349" s="13" t="e">
        <f t="shared" si="78"/>
        <v>#REF!</v>
      </c>
      <c r="M349" s="11" t="e">
        <f t="shared" si="84"/>
        <v>#REF!</v>
      </c>
      <c r="N349" s="11" t="e">
        <f t="shared" si="79"/>
        <v>#REF!</v>
      </c>
      <c r="O349" s="11" t="e">
        <f t="shared" si="85"/>
        <v>#REF!</v>
      </c>
      <c r="P349" s="13" t="e">
        <f t="shared" si="80"/>
        <v>#REF!</v>
      </c>
      <c r="Q349" s="13" t="e">
        <f t="shared" si="86"/>
        <v>#REF!</v>
      </c>
      <c r="R349" s="11" t="e">
        <f t="shared" si="81"/>
        <v>#REF!</v>
      </c>
      <c r="S349" s="11" t="e">
        <f t="shared" si="87"/>
        <v>#REF!</v>
      </c>
      <c r="T349" s="11" t="e">
        <f t="shared" si="82"/>
        <v>#REF!</v>
      </c>
      <c r="U349" s="13" t="e">
        <f t="shared" si="88"/>
        <v>#REF!</v>
      </c>
      <c r="V349" s="11" t="e">
        <f t="shared" si="83"/>
        <v>#REF!</v>
      </c>
      <c r="Z349" s="39" t="e">
        <f t="shared" si="89"/>
        <v>#REF!</v>
      </c>
    </row>
    <row r="350" spans="1:26" x14ac:dyDescent="0.25">
      <c r="A350" s="7">
        <v>5514430</v>
      </c>
      <c r="B350" s="17" t="s">
        <v>113</v>
      </c>
      <c r="C350" s="17" t="s">
        <v>770</v>
      </c>
      <c r="D350" s="15">
        <v>10</v>
      </c>
      <c r="E350" s="16" t="s">
        <v>771</v>
      </c>
      <c r="F350" s="11">
        <v>224335</v>
      </c>
      <c r="G350" s="12">
        <f t="shared" si="75"/>
        <v>1.1870119730450737E-3</v>
      </c>
      <c r="I350" s="13" t="e">
        <f>G350*#REF!</f>
        <v>#REF!</v>
      </c>
      <c r="J350" s="11" t="e">
        <f t="shared" si="76"/>
        <v>#REF!</v>
      </c>
      <c r="K350" s="11" t="e">
        <f t="shared" si="77"/>
        <v>#REF!</v>
      </c>
      <c r="L350" s="13" t="e">
        <f t="shared" si="78"/>
        <v>#REF!</v>
      </c>
      <c r="M350" s="11" t="e">
        <f t="shared" si="84"/>
        <v>#REF!</v>
      </c>
      <c r="N350" s="11" t="e">
        <f t="shared" si="79"/>
        <v>#REF!</v>
      </c>
      <c r="O350" s="11" t="e">
        <f t="shared" si="85"/>
        <v>#REF!</v>
      </c>
      <c r="P350" s="13" t="e">
        <f t="shared" si="80"/>
        <v>#REF!</v>
      </c>
      <c r="Q350" s="13" t="e">
        <f t="shared" si="86"/>
        <v>#REF!</v>
      </c>
      <c r="R350" s="11" t="e">
        <f t="shared" si="81"/>
        <v>#REF!</v>
      </c>
      <c r="S350" s="11" t="e">
        <f t="shared" si="87"/>
        <v>#REF!</v>
      </c>
      <c r="T350" s="11" t="e">
        <f t="shared" si="82"/>
        <v>#REF!</v>
      </c>
      <c r="U350" s="13" t="e">
        <f t="shared" si="88"/>
        <v>#REF!</v>
      </c>
      <c r="V350" s="11" t="e">
        <f t="shared" si="83"/>
        <v>#REF!</v>
      </c>
      <c r="Z350" s="39" t="e">
        <f t="shared" si="89"/>
        <v>#REF!</v>
      </c>
    </row>
    <row r="351" spans="1:26" x14ac:dyDescent="0.25">
      <c r="A351" s="7">
        <v>5514490</v>
      </c>
      <c r="B351" s="17" t="s">
        <v>24</v>
      </c>
      <c r="C351" s="17" t="s">
        <v>772</v>
      </c>
      <c r="D351" s="15">
        <v>5</v>
      </c>
      <c r="E351" s="16" t="s">
        <v>773</v>
      </c>
      <c r="F351" s="11">
        <v>842895</v>
      </c>
      <c r="G351" s="12">
        <f t="shared" si="75"/>
        <v>4.459965930504948E-3</v>
      </c>
      <c r="I351" s="13" t="e">
        <f>G351*#REF!</f>
        <v>#REF!</v>
      </c>
      <c r="J351" s="11" t="e">
        <f t="shared" si="76"/>
        <v>#REF!</v>
      </c>
      <c r="K351" s="11" t="e">
        <f t="shared" si="77"/>
        <v>#REF!</v>
      </c>
      <c r="L351" s="13" t="e">
        <f t="shared" si="78"/>
        <v>#REF!</v>
      </c>
      <c r="M351" s="11" t="e">
        <f t="shared" si="84"/>
        <v>#REF!</v>
      </c>
      <c r="N351" s="11" t="e">
        <f t="shared" si="79"/>
        <v>#REF!</v>
      </c>
      <c r="O351" s="11" t="e">
        <f t="shared" si="85"/>
        <v>#REF!</v>
      </c>
      <c r="P351" s="13" t="e">
        <f t="shared" si="80"/>
        <v>#REF!</v>
      </c>
      <c r="Q351" s="13" t="e">
        <f t="shared" si="86"/>
        <v>#REF!</v>
      </c>
      <c r="R351" s="11" t="e">
        <f t="shared" si="81"/>
        <v>#REF!</v>
      </c>
      <c r="S351" s="11" t="e">
        <f t="shared" si="87"/>
        <v>#REF!</v>
      </c>
      <c r="T351" s="11" t="e">
        <f t="shared" si="82"/>
        <v>#REF!</v>
      </c>
      <c r="U351" s="13" t="e">
        <f t="shared" si="88"/>
        <v>#REF!</v>
      </c>
      <c r="V351" s="11" t="e">
        <f t="shared" si="83"/>
        <v>#REF!</v>
      </c>
      <c r="Z351" s="39" t="e">
        <f t="shared" si="89"/>
        <v>#REF!</v>
      </c>
    </row>
    <row r="352" spans="1:26" x14ac:dyDescent="0.25">
      <c r="A352" s="7">
        <v>5514520</v>
      </c>
      <c r="B352" s="17" t="s">
        <v>130</v>
      </c>
      <c r="C352" s="17" t="s">
        <v>774</v>
      </c>
      <c r="D352" s="15">
        <v>7</v>
      </c>
      <c r="E352" s="16" t="s">
        <v>775</v>
      </c>
      <c r="F352" s="11">
        <v>8412</v>
      </c>
      <c r="G352" s="12">
        <f t="shared" si="75"/>
        <v>4.4509972662558945E-5</v>
      </c>
      <c r="I352" s="13" t="e">
        <f>G352*#REF!</f>
        <v>#REF!</v>
      </c>
      <c r="J352" s="11" t="e">
        <f t="shared" si="76"/>
        <v>#REF!</v>
      </c>
      <c r="K352" s="11" t="e">
        <f t="shared" si="77"/>
        <v>#REF!</v>
      </c>
      <c r="L352" s="13" t="e">
        <f t="shared" si="78"/>
        <v>#REF!</v>
      </c>
      <c r="M352" s="11" t="e">
        <f t="shared" si="84"/>
        <v>#REF!</v>
      </c>
      <c r="N352" s="11" t="e">
        <f t="shared" si="79"/>
        <v>#REF!</v>
      </c>
      <c r="O352" s="11" t="e">
        <f t="shared" si="85"/>
        <v>#REF!</v>
      </c>
      <c r="P352" s="13" t="e">
        <f t="shared" si="80"/>
        <v>#REF!</v>
      </c>
      <c r="Q352" s="13" t="e">
        <f t="shared" si="86"/>
        <v>#REF!</v>
      </c>
      <c r="R352" s="11" t="e">
        <f t="shared" si="81"/>
        <v>#REF!</v>
      </c>
      <c r="S352" s="11" t="e">
        <f t="shared" si="87"/>
        <v>#REF!</v>
      </c>
      <c r="T352" s="11" t="e">
        <f t="shared" si="82"/>
        <v>#REF!</v>
      </c>
      <c r="U352" s="13" t="e">
        <f t="shared" si="88"/>
        <v>#REF!</v>
      </c>
      <c r="V352" s="11" t="e">
        <f t="shared" si="83"/>
        <v>#REF!</v>
      </c>
      <c r="Z352" s="39" t="e">
        <f t="shared" si="89"/>
        <v>#REF!</v>
      </c>
    </row>
    <row r="353" spans="1:26" x14ac:dyDescent="0.25">
      <c r="A353" s="7">
        <v>5509390</v>
      </c>
      <c r="B353" s="17" t="s">
        <v>45</v>
      </c>
      <c r="C353" s="17" t="s">
        <v>776</v>
      </c>
      <c r="D353" s="15">
        <v>1</v>
      </c>
      <c r="E353" s="16" t="s">
        <v>777</v>
      </c>
      <c r="F353" s="11">
        <v>56458</v>
      </c>
      <c r="G353" s="12">
        <f t="shared" si="75"/>
        <v>2.9873324257997539E-4</v>
      </c>
      <c r="I353" s="13" t="e">
        <f>G353*#REF!</f>
        <v>#REF!</v>
      </c>
      <c r="J353" s="11" t="e">
        <f t="shared" si="76"/>
        <v>#REF!</v>
      </c>
      <c r="K353" s="11" t="e">
        <f t="shared" si="77"/>
        <v>#REF!</v>
      </c>
      <c r="L353" s="13" t="e">
        <f t="shared" si="78"/>
        <v>#REF!</v>
      </c>
      <c r="M353" s="11" t="e">
        <f t="shared" si="84"/>
        <v>#REF!</v>
      </c>
      <c r="N353" s="11" t="e">
        <f t="shared" si="79"/>
        <v>#REF!</v>
      </c>
      <c r="O353" s="11" t="e">
        <f t="shared" si="85"/>
        <v>#REF!</v>
      </c>
      <c r="P353" s="13" t="e">
        <f t="shared" si="80"/>
        <v>#REF!</v>
      </c>
      <c r="Q353" s="13" t="e">
        <f t="shared" si="86"/>
        <v>#REF!</v>
      </c>
      <c r="R353" s="11" t="e">
        <f t="shared" si="81"/>
        <v>#REF!</v>
      </c>
      <c r="S353" s="11" t="e">
        <f t="shared" si="87"/>
        <v>#REF!</v>
      </c>
      <c r="T353" s="11" t="e">
        <f t="shared" si="82"/>
        <v>#REF!</v>
      </c>
      <c r="U353" s="13" t="e">
        <f t="shared" si="88"/>
        <v>#REF!</v>
      </c>
      <c r="V353" s="11" t="e">
        <f t="shared" si="83"/>
        <v>#REF!</v>
      </c>
      <c r="Z353" s="39" t="e">
        <f t="shared" si="89"/>
        <v>#REF!</v>
      </c>
    </row>
    <row r="354" spans="1:26" x14ac:dyDescent="0.25">
      <c r="A354" s="7">
        <v>5514550</v>
      </c>
      <c r="B354" s="17" t="s">
        <v>86</v>
      </c>
      <c r="C354" s="17" t="s">
        <v>778</v>
      </c>
      <c r="D354" s="15">
        <v>2</v>
      </c>
      <c r="E354" s="16" t="s">
        <v>779</v>
      </c>
      <c r="F354" s="11">
        <v>315740</v>
      </c>
      <c r="G354" s="12">
        <f t="shared" si="75"/>
        <v>1.670658436575887E-3</v>
      </c>
      <c r="I354" s="13" t="e">
        <f>G354*#REF!</f>
        <v>#REF!</v>
      </c>
      <c r="J354" s="11" t="e">
        <f t="shared" si="76"/>
        <v>#REF!</v>
      </c>
      <c r="K354" s="11" t="e">
        <f t="shared" si="77"/>
        <v>#REF!</v>
      </c>
      <c r="L354" s="13" t="e">
        <f t="shared" si="78"/>
        <v>#REF!</v>
      </c>
      <c r="M354" s="11" t="e">
        <f t="shared" si="84"/>
        <v>#REF!</v>
      </c>
      <c r="N354" s="11" t="e">
        <f t="shared" si="79"/>
        <v>#REF!</v>
      </c>
      <c r="O354" s="11" t="e">
        <f t="shared" si="85"/>
        <v>#REF!</v>
      </c>
      <c r="P354" s="13" t="e">
        <f t="shared" si="80"/>
        <v>#REF!</v>
      </c>
      <c r="Q354" s="13" t="e">
        <f t="shared" si="86"/>
        <v>#REF!</v>
      </c>
      <c r="R354" s="11" t="e">
        <f t="shared" si="81"/>
        <v>#REF!</v>
      </c>
      <c r="S354" s="11" t="e">
        <f t="shared" si="87"/>
        <v>#REF!</v>
      </c>
      <c r="T354" s="11" t="e">
        <f t="shared" si="82"/>
        <v>#REF!</v>
      </c>
      <c r="U354" s="13" t="e">
        <f t="shared" si="88"/>
        <v>#REF!</v>
      </c>
      <c r="V354" s="11" t="e">
        <f t="shared" si="83"/>
        <v>#REF!</v>
      </c>
      <c r="Z354" s="39" t="e">
        <f t="shared" si="89"/>
        <v>#REF!</v>
      </c>
    </row>
    <row r="355" spans="1:26" x14ac:dyDescent="0.25">
      <c r="A355" s="7">
        <v>5514580</v>
      </c>
      <c r="B355" s="17" t="s">
        <v>54</v>
      </c>
      <c r="C355" s="17" t="s">
        <v>780</v>
      </c>
      <c r="D355" s="15">
        <v>9</v>
      </c>
      <c r="E355" s="16" t="s">
        <v>781</v>
      </c>
      <c r="F355" s="11">
        <v>85643</v>
      </c>
      <c r="G355" s="12">
        <f t="shared" si="75"/>
        <v>4.531582963313761E-4</v>
      </c>
      <c r="I355" s="13" t="e">
        <f>G355*#REF!</f>
        <v>#REF!</v>
      </c>
      <c r="J355" s="11" t="e">
        <f t="shared" si="76"/>
        <v>#REF!</v>
      </c>
      <c r="K355" s="11" t="e">
        <f t="shared" si="77"/>
        <v>#REF!</v>
      </c>
      <c r="L355" s="13" t="e">
        <f t="shared" si="78"/>
        <v>#REF!</v>
      </c>
      <c r="M355" s="11" t="e">
        <f t="shared" si="84"/>
        <v>#REF!</v>
      </c>
      <c r="N355" s="11" t="e">
        <f t="shared" si="79"/>
        <v>#REF!</v>
      </c>
      <c r="O355" s="11" t="e">
        <f t="shared" si="85"/>
        <v>#REF!</v>
      </c>
      <c r="P355" s="13" t="e">
        <f t="shared" si="80"/>
        <v>#REF!</v>
      </c>
      <c r="Q355" s="13" t="e">
        <f t="shared" si="86"/>
        <v>#REF!</v>
      </c>
      <c r="R355" s="11" t="e">
        <f t="shared" si="81"/>
        <v>#REF!</v>
      </c>
      <c r="S355" s="11" t="e">
        <f t="shared" si="87"/>
        <v>#REF!</v>
      </c>
      <c r="T355" s="11" t="e">
        <f t="shared" si="82"/>
        <v>#REF!</v>
      </c>
      <c r="U355" s="13" t="e">
        <f t="shared" si="88"/>
        <v>#REF!</v>
      </c>
      <c r="V355" s="11" t="e">
        <f t="shared" si="83"/>
        <v>#REF!</v>
      </c>
      <c r="Z355" s="39" t="e">
        <f t="shared" si="89"/>
        <v>#REF!</v>
      </c>
    </row>
    <row r="356" spans="1:26" x14ac:dyDescent="0.25">
      <c r="A356" s="7">
        <v>5514610</v>
      </c>
      <c r="B356" s="17" t="s">
        <v>305</v>
      </c>
      <c r="C356" s="17" t="s">
        <v>782</v>
      </c>
      <c r="D356" s="15">
        <v>7</v>
      </c>
      <c r="E356" s="16" t="s">
        <v>783</v>
      </c>
      <c r="F356" s="11">
        <v>179559</v>
      </c>
      <c r="G356" s="12">
        <f t="shared" si="75"/>
        <v>9.5009108194441525E-4</v>
      </c>
      <c r="I356" s="13" t="e">
        <f>G356*#REF!</f>
        <v>#REF!</v>
      </c>
      <c r="J356" s="11" t="e">
        <f t="shared" si="76"/>
        <v>#REF!</v>
      </c>
      <c r="K356" s="11" t="e">
        <f t="shared" si="77"/>
        <v>#REF!</v>
      </c>
      <c r="L356" s="13" t="e">
        <f t="shared" si="78"/>
        <v>#REF!</v>
      </c>
      <c r="M356" s="11" t="e">
        <f t="shared" si="84"/>
        <v>#REF!</v>
      </c>
      <c r="N356" s="11" t="e">
        <f t="shared" si="79"/>
        <v>#REF!</v>
      </c>
      <c r="O356" s="11" t="e">
        <f t="shared" si="85"/>
        <v>#REF!</v>
      </c>
      <c r="P356" s="13" t="e">
        <f t="shared" si="80"/>
        <v>#REF!</v>
      </c>
      <c r="Q356" s="13" t="e">
        <f t="shared" si="86"/>
        <v>#REF!</v>
      </c>
      <c r="R356" s="11" t="e">
        <f t="shared" si="81"/>
        <v>#REF!</v>
      </c>
      <c r="S356" s="11" t="e">
        <f t="shared" si="87"/>
        <v>#REF!</v>
      </c>
      <c r="T356" s="11" t="e">
        <f t="shared" si="82"/>
        <v>#REF!</v>
      </c>
      <c r="U356" s="13" t="e">
        <f t="shared" si="88"/>
        <v>#REF!</v>
      </c>
      <c r="V356" s="11" t="e">
        <f t="shared" si="83"/>
        <v>#REF!</v>
      </c>
      <c r="Z356" s="39" t="e">
        <f t="shared" si="89"/>
        <v>#REF!</v>
      </c>
    </row>
    <row r="357" spans="1:26" x14ac:dyDescent="0.25">
      <c r="A357" s="7">
        <v>5514640</v>
      </c>
      <c r="B357" s="17" t="s">
        <v>86</v>
      </c>
      <c r="C357" s="17" t="s">
        <v>784</v>
      </c>
      <c r="D357" s="15">
        <v>2</v>
      </c>
      <c r="E357" s="16" t="s">
        <v>785</v>
      </c>
      <c r="F357" s="11">
        <v>782878</v>
      </c>
      <c r="G357" s="12">
        <f t="shared" si="75"/>
        <v>4.1424011386256322E-3</v>
      </c>
      <c r="I357" s="13" t="e">
        <f>G357*#REF!</f>
        <v>#REF!</v>
      </c>
      <c r="J357" s="11" t="e">
        <f t="shared" si="76"/>
        <v>#REF!</v>
      </c>
      <c r="K357" s="11" t="e">
        <f t="shared" si="77"/>
        <v>#REF!</v>
      </c>
      <c r="L357" s="13" t="e">
        <f t="shared" si="78"/>
        <v>#REF!</v>
      </c>
      <c r="M357" s="11" t="e">
        <f t="shared" si="84"/>
        <v>#REF!</v>
      </c>
      <c r="N357" s="11" t="e">
        <f t="shared" si="79"/>
        <v>#REF!</v>
      </c>
      <c r="O357" s="11" t="e">
        <f t="shared" si="85"/>
        <v>#REF!</v>
      </c>
      <c r="P357" s="13" t="e">
        <f t="shared" si="80"/>
        <v>#REF!</v>
      </c>
      <c r="Q357" s="13" t="e">
        <f t="shared" si="86"/>
        <v>#REF!</v>
      </c>
      <c r="R357" s="11" t="e">
        <f t="shared" si="81"/>
        <v>#REF!</v>
      </c>
      <c r="S357" s="11" t="e">
        <f t="shared" si="87"/>
        <v>#REF!</v>
      </c>
      <c r="T357" s="11" t="e">
        <f t="shared" si="82"/>
        <v>#REF!</v>
      </c>
      <c r="U357" s="13" t="e">
        <f t="shared" si="88"/>
        <v>#REF!</v>
      </c>
      <c r="V357" s="11" t="e">
        <f t="shared" si="83"/>
        <v>#REF!</v>
      </c>
      <c r="Z357" s="39" t="e">
        <f t="shared" si="89"/>
        <v>#REF!</v>
      </c>
    </row>
    <row r="358" spans="1:26" x14ac:dyDescent="0.25">
      <c r="A358" s="7">
        <v>5514670</v>
      </c>
      <c r="B358" s="17" t="s">
        <v>467</v>
      </c>
      <c r="C358" s="17" t="s">
        <v>786</v>
      </c>
      <c r="D358" s="15">
        <v>12</v>
      </c>
      <c r="E358" s="16" t="s">
        <v>787</v>
      </c>
      <c r="F358" s="11">
        <v>1059767</v>
      </c>
      <c r="G358" s="12">
        <f t="shared" si="75"/>
        <v>5.6074893246174633E-3</v>
      </c>
      <c r="I358" s="13" t="e">
        <f>G358*#REF!</f>
        <v>#REF!</v>
      </c>
      <c r="J358" s="11" t="e">
        <f t="shared" si="76"/>
        <v>#REF!</v>
      </c>
      <c r="K358" s="11" t="e">
        <f t="shared" si="77"/>
        <v>#REF!</v>
      </c>
      <c r="L358" s="13" t="e">
        <f t="shared" si="78"/>
        <v>#REF!</v>
      </c>
      <c r="M358" s="11" t="e">
        <f t="shared" si="84"/>
        <v>#REF!</v>
      </c>
      <c r="N358" s="11" t="e">
        <f t="shared" si="79"/>
        <v>#REF!</v>
      </c>
      <c r="O358" s="11" t="e">
        <f t="shared" si="85"/>
        <v>#REF!</v>
      </c>
      <c r="P358" s="13" t="e">
        <f t="shared" si="80"/>
        <v>#REF!</v>
      </c>
      <c r="Q358" s="13" t="e">
        <f t="shared" si="86"/>
        <v>#REF!</v>
      </c>
      <c r="R358" s="11" t="e">
        <f t="shared" si="81"/>
        <v>#REF!</v>
      </c>
      <c r="S358" s="11" t="e">
        <f t="shared" si="87"/>
        <v>#REF!</v>
      </c>
      <c r="T358" s="11" t="e">
        <f t="shared" si="82"/>
        <v>#REF!</v>
      </c>
      <c r="U358" s="13" t="e">
        <f t="shared" si="88"/>
        <v>#REF!</v>
      </c>
      <c r="V358" s="11" t="e">
        <f t="shared" si="83"/>
        <v>#REF!</v>
      </c>
      <c r="Z358" s="39" t="e">
        <f t="shared" si="89"/>
        <v>#REF!</v>
      </c>
    </row>
    <row r="359" spans="1:26" x14ac:dyDescent="0.25">
      <c r="A359" s="7">
        <v>5514700</v>
      </c>
      <c r="B359" s="17" t="s">
        <v>308</v>
      </c>
      <c r="C359" s="17" t="s">
        <v>788</v>
      </c>
      <c r="D359" s="15">
        <v>8</v>
      </c>
      <c r="E359" s="16" t="s">
        <v>789</v>
      </c>
      <c r="F359" s="11">
        <v>100314</v>
      </c>
      <c r="G359" s="12">
        <f t="shared" si="75"/>
        <v>5.3078618612362551E-4</v>
      </c>
      <c r="I359" s="13" t="e">
        <f>G359*#REF!</f>
        <v>#REF!</v>
      </c>
      <c r="J359" s="11" t="e">
        <f t="shared" si="76"/>
        <v>#REF!</v>
      </c>
      <c r="K359" s="11" t="e">
        <f t="shared" si="77"/>
        <v>#REF!</v>
      </c>
      <c r="L359" s="13" t="e">
        <f t="shared" si="78"/>
        <v>#REF!</v>
      </c>
      <c r="M359" s="11" t="e">
        <f t="shared" si="84"/>
        <v>#REF!</v>
      </c>
      <c r="N359" s="11" t="e">
        <f t="shared" si="79"/>
        <v>#REF!</v>
      </c>
      <c r="O359" s="11" t="e">
        <f t="shared" si="85"/>
        <v>#REF!</v>
      </c>
      <c r="P359" s="13" t="e">
        <f t="shared" si="80"/>
        <v>#REF!</v>
      </c>
      <c r="Q359" s="13" t="e">
        <f t="shared" si="86"/>
        <v>#REF!</v>
      </c>
      <c r="R359" s="11" t="e">
        <f t="shared" si="81"/>
        <v>#REF!</v>
      </c>
      <c r="S359" s="11" t="e">
        <f t="shared" si="87"/>
        <v>#REF!</v>
      </c>
      <c r="T359" s="11" t="e">
        <f t="shared" si="82"/>
        <v>#REF!</v>
      </c>
      <c r="U359" s="13" t="e">
        <f t="shared" si="88"/>
        <v>#REF!</v>
      </c>
      <c r="V359" s="11" t="e">
        <f t="shared" si="83"/>
        <v>#REF!</v>
      </c>
      <c r="Z359" s="39" t="e">
        <f t="shared" si="89"/>
        <v>#REF!</v>
      </c>
    </row>
    <row r="360" spans="1:26" x14ac:dyDescent="0.25">
      <c r="A360" s="7">
        <v>5509240</v>
      </c>
      <c r="B360" s="17" t="s">
        <v>45</v>
      </c>
      <c r="C360" s="17" t="s">
        <v>790</v>
      </c>
      <c r="D360" s="15">
        <v>1</v>
      </c>
      <c r="E360" s="16" t="s">
        <v>791</v>
      </c>
      <c r="F360" s="11">
        <v>0</v>
      </c>
      <c r="G360" s="12">
        <f t="shared" si="75"/>
        <v>0</v>
      </c>
      <c r="I360" s="13" t="e">
        <f>G360*#REF!</f>
        <v>#REF!</v>
      </c>
      <c r="J360" s="11" t="e">
        <f t="shared" si="76"/>
        <v>#REF!</v>
      </c>
      <c r="K360" s="11" t="e">
        <f t="shared" si="77"/>
        <v>#REF!</v>
      </c>
      <c r="L360" s="13" t="e">
        <f t="shared" si="78"/>
        <v>#REF!</v>
      </c>
      <c r="M360" s="11" t="e">
        <f t="shared" si="84"/>
        <v>#REF!</v>
      </c>
      <c r="N360" s="11" t="e">
        <f t="shared" si="79"/>
        <v>#REF!</v>
      </c>
      <c r="O360" s="11" t="e">
        <f t="shared" si="85"/>
        <v>#REF!</v>
      </c>
      <c r="P360" s="13" t="e">
        <f t="shared" si="80"/>
        <v>#REF!</v>
      </c>
      <c r="Q360" s="13" t="e">
        <f t="shared" si="86"/>
        <v>#REF!</v>
      </c>
      <c r="R360" s="11" t="e">
        <f t="shared" si="81"/>
        <v>#REF!</v>
      </c>
      <c r="S360" s="11" t="e">
        <f t="shared" si="87"/>
        <v>#REF!</v>
      </c>
      <c r="T360" s="11" t="e">
        <f t="shared" si="82"/>
        <v>#REF!</v>
      </c>
      <c r="U360" s="13" t="e">
        <f t="shared" si="88"/>
        <v>#REF!</v>
      </c>
      <c r="V360" s="11" t="e">
        <f t="shared" si="83"/>
        <v>#REF!</v>
      </c>
      <c r="Z360" s="39" t="e">
        <f t="shared" si="89"/>
        <v>#REF!</v>
      </c>
    </row>
    <row r="361" spans="1:26" x14ac:dyDescent="0.25">
      <c r="A361" s="7">
        <v>5514820</v>
      </c>
      <c r="B361" s="17" t="s">
        <v>6</v>
      </c>
      <c r="C361" s="17" t="s">
        <v>792</v>
      </c>
      <c r="D361" s="15">
        <v>10</v>
      </c>
      <c r="E361" s="16" t="s">
        <v>793</v>
      </c>
      <c r="F361" s="11">
        <v>231857</v>
      </c>
      <c r="G361" s="12">
        <f t="shared" si="75"/>
        <v>1.2268127355709616E-3</v>
      </c>
      <c r="I361" s="13" t="e">
        <f>G361*#REF!</f>
        <v>#REF!</v>
      </c>
      <c r="J361" s="11" t="e">
        <f t="shared" si="76"/>
        <v>#REF!</v>
      </c>
      <c r="K361" s="11" t="e">
        <f t="shared" si="77"/>
        <v>#REF!</v>
      </c>
      <c r="L361" s="13" t="e">
        <f t="shared" si="78"/>
        <v>#REF!</v>
      </c>
      <c r="M361" s="11" t="e">
        <f t="shared" si="84"/>
        <v>#REF!</v>
      </c>
      <c r="N361" s="11" t="e">
        <f t="shared" si="79"/>
        <v>#REF!</v>
      </c>
      <c r="O361" s="11" t="e">
        <f t="shared" si="85"/>
        <v>#REF!</v>
      </c>
      <c r="P361" s="13" t="e">
        <f t="shared" si="80"/>
        <v>#REF!</v>
      </c>
      <c r="Q361" s="13" t="e">
        <f t="shared" si="86"/>
        <v>#REF!</v>
      </c>
      <c r="R361" s="11" t="e">
        <f t="shared" si="81"/>
        <v>#REF!</v>
      </c>
      <c r="S361" s="11" t="e">
        <f t="shared" si="87"/>
        <v>#REF!</v>
      </c>
      <c r="T361" s="11" t="e">
        <f t="shared" si="82"/>
        <v>#REF!</v>
      </c>
      <c r="U361" s="13" t="e">
        <f t="shared" si="88"/>
        <v>#REF!</v>
      </c>
      <c r="V361" s="11" t="e">
        <f t="shared" si="83"/>
        <v>#REF!</v>
      </c>
      <c r="Z361" s="39" t="e">
        <f t="shared" si="89"/>
        <v>#REF!</v>
      </c>
    </row>
    <row r="362" spans="1:26" x14ac:dyDescent="0.25">
      <c r="A362" s="7">
        <v>5514850</v>
      </c>
      <c r="B362" s="17" t="s">
        <v>434</v>
      </c>
      <c r="C362" s="17" t="s">
        <v>794</v>
      </c>
      <c r="D362" s="15">
        <v>9</v>
      </c>
      <c r="E362" s="16" t="s">
        <v>795</v>
      </c>
      <c r="F362" s="11">
        <v>80752</v>
      </c>
      <c r="G362" s="12">
        <f t="shared" si="75"/>
        <v>4.2727880556906324E-4</v>
      </c>
      <c r="I362" s="13" t="e">
        <f>G362*#REF!</f>
        <v>#REF!</v>
      </c>
      <c r="J362" s="11" t="e">
        <f t="shared" si="76"/>
        <v>#REF!</v>
      </c>
      <c r="K362" s="11" t="e">
        <f t="shared" si="77"/>
        <v>#REF!</v>
      </c>
      <c r="L362" s="13" t="e">
        <f t="shared" si="78"/>
        <v>#REF!</v>
      </c>
      <c r="M362" s="11" t="e">
        <f t="shared" si="84"/>
        <v>#REF!</v>
      </c>
      <c r="N362" s="11" t="e">
        <f t="shared" si="79"/>
        <v>#REF!</v>
      </c>
      <c r="O362" s="11" t="e">
        <f t="shared" si="85"/>
        <v>#REF!</v>
      </c>
      <c r="P362" s="13" t="e">
        <f t="shared" si="80"/>
        <v>#REF!</v>
      </c>
      <c r="Q362" s="13" t="e">
        <f t="shared" si="86"/>
        <v>#REF!</v>
      </c>
      <c r="R362" s="11" t="e">
        <f t="shared" si="81"/>
        <v>#REF!</v>
      </c>
      <c r="S362" s="11" t="e">
        <f t="shared" si="87"/>
        <v>#REF!</v>
      </c>
      <c r="T362" s="11" t="e">
        <f t="shared" si="82"/>
        <v>#REF!</v>
      </c>
      <c r="U362" s="13" t="e">
        <f t="shared" si="88"/>
        <v>#REF!</v>
      </c>
      <c r="V362" s="11" t="e">
        <f t="shared" si="83"/>
        <v>#REF!</v>
      </c>
      <c r="Z362" s="39" t="e">
        <f t="shared" si="89"/>
        <v>#REF!</v>
      </c>
    </row>
    <row r="363" spans="1:26" x14ac:dyDescent="0.25">
      <c r="A363" s="7">
        <v>5514880</v>
      </c>
      <c r="B363" s="17" t="s">
        <v>116</v>
      </c>
      <c r="C363" s="17" t="s">
        <v>796</v>
      </c>
      <c r="D363" s="15">
        <v>8</v>
      </c>
      <c r="E363" s="16" t="s">
        <v>797</v>
      </c>
      <c r="F363" s="11">
        <v>70248</v>
      </c>
      <c r="G363" s="12">
        <f t="shared" si="75"/>
        <v>3.7169954346165488E-4</v>
      </c>
      <c r="I363" s="13" t="e">
        <f>G363*#REF!</f>
        <v>#REF!</v>
      </c>
      <c r="J363" s="11" t="e">
        <f t="shared" si="76"/>
        <v>#REF!</v>
      </c>
      <c r="K363" s="11" t="e">
        <f t="shared" si="77"/>
        <v>#REF!</v>
      </c>
      <c r="L363" s="13" t="e">
        <f t="shared" si="78"/>
        <v>#REF!</v>
      </c>
      <c r="M363" s="11" t="e">
        <f t="shared" si="84"/>
        <v>#REF!</v>
      </c>
      <c r="N363" s="11" t="e">
        <f t="shared" si="79"/>
        <v>#REF!</v>
      </c>
      <c r="O363" s="11" t="e">
        <f t="shared" si="85"/>
        <v>#REF!</v>
      </c>
      <c r="P363" s="13" t="e">
        <f t="shared" si="80"/>
        <v>#REF!</v>
      </c>
      <c r="Q363" s="13" t="e">
        <f t="shared" si="86"/>
        <v>#REF!</v>
      </c>
      <c r="R363" s="11" t="e">
        <f t="shared" si="81"/>
        <v>#REF!</v>
      </c>
      <c r="S363" s="11" t="e">
        <f t="shared" si="87"/>
        <v>#REF!</v>
      </c>
      <c r="T363" s="11" t="e">
        <f t="shared" si="82"/>
        <v>#REF!</v>
      </c>
      <c r="U363" s="13" t="e">
        <f t="shared" si="88"/>
        <v>#REF!</v>
      </c>
      <c r="V363" s="11" t="e">
        <f t="shared" si="83"/>
        <v>#REF!</v>
      </c>
      <c r="Z363" s="39" t="e">
        <f t="shared" si="89"/>
        <v>#REF!</v>
      </c>
    </row>
    <row r="364" spans="1:26" x14ac:dyDescent="0.25">
      <c r="A364" s="7">
        <v>5514910</v>
      </c>
      <c r="B364" s="17" t="s">
        <v>160</v>
      </c>
      <c r="C364" s="17" t="s">
        <v>798</v>
      </c>
      <c r="D364" s="15">
        <v>4</v>
      </c>
      <c r="E364" s="16" t="s">
        <v>799</v>
      </c>
      <c r="F364" s="11">
        <v>657253</v>
      </c>
      <c r="G364" s="12">
        <f t="shared" si="75"/>
        <v>3.4776881909634873E-3</v>
      </c>
      <c r="I364" s="13" t="e">
        <f>G364*#REF!</f>
        <v>#REF!</v>
      </c>
      <c r="J364" s="11" t="e">
        <f t="shared" si="76"/>
        <v>#REF!</v>
      </c>
      <c r="K364" s="11" t="e">
        <f t="shared" si="77"/>
        <v>#REF!</v>
      </c>
      <c r="L364" s="13" t="e">
        <f t="shared" si="78"/>
        <v>#REF!</v>
      </c>
      <c r="M364" s="11" t="e">
        <f t="shared" si="84"/>
        <v>#REF!</v>
      </c>
      <c r="N364" s="11" t="e">
        <f t="shared" si="79"/>
        <v>#REF!</v>
      </c>
      <c r="O364" s="11" t="e">
        <f t="shared" si="85"/>
        <v>#REF!</v>
      </c>
      <c r="P364" s="13" t="e">
        <f t="shared" si="80"/>
        <v>#REF!</v>
      </c>
      <c r="Q364" s="13" t="e">
        <f t="shared" si="86"/>
        <v>#REF!</v>
      </c>
      <c r="R364" s="11" t="e">
        <f t="shared" si="81"/>
        <v>#REF!</v>
      </c>
      <c r="S364" s="11" t="e">
        <f t="shared" si="87"/>
        <v>#REF!</v>
      </c>
      <c r="T364" s="11" t="e">
        <f t="shared" si="82"/>
        <v>#REF!</v>
      </c>
      <c r="U364" s="13" t="e">
        <f t="shared" si="88"/>
        <v>#REF!</v>
      </c>
      <c r="V364" s="11" t="e">
        <f t="shared" si="83"/>
        <v>#REF!</v>
      </c>
      <c r="Z364" s="39" t="e">
        <f t="shared" si="89"/>
        <v>#REF!</v>
      </c>
    </row>
    <row r="365" spans="1:26" x14ac:dyDescent="0.25">
      <c r="A365" s="7">
        <v>5514940</v>
      </c>
      <c r="B365" s="17" t="s">
        <v>509</v>
      </c>
      <c r="C365" s="17" t="s">
        <v>800</v>
      </c>
      <c r="D365" s="15">
        <v>9</v>
      </c>
      <c r="E365" s="16" t="s">
        <v>801</v>
      </c>
      <c r="F365" s="11">
        <v>187635</v>
      </c>
      <c r="G365" s="12">
        <f t="shared" si="75"/>
        <v>9.9282319549919723E-4</v>
      </c>
      <c r="I365" s="13" t="e">
        <f>G365*#REF!</f>
        <v>#REF!</v>
      </c>
      <c r="J365" s="11" t="e">
        <f t="shared" si="76"/>
        <v>#REF!</v>
      </c>
      <c r="K365" s="11" t="e">
        <f t="shared" si="77"/>
        <v>#REF!</v>
      </c>
      <c r="L365" s="13" t="e">
        <f t="shared" si="78"/>
        <v>#REF!</v>
      </c>
      <c r="M365" s="11" t="e">
        <f t="shared" si="84"/>
        <v>#REF!</v>
      </c>
      <c r="N365" s="11" t="e">
        <f t="shared" si="79"/>
        <v>#REF!</v>
      </c>
      <c r="O365" s="11" t="e">
        <f t="shared" si="85"/>
        <v>#REF!</v>
      </c>
      <c r="P365" s="13" t="e">
        <f t="shared" si="80"/>
        <v>#REF!</v>
      </c>
      <c r="Q365" s="13" t="e">
        <f t="shared" si="86"/>
        <v>#REF!</v>
      </c>
      <c r="R365" s="11" t="e">
        <f t="shared" si="81"/>
        <v>#REF!</v>
      </c>
      <c r="S365" s="11" t="e">
        <f t="shared" si="87"/>
        <v>#REF!</v>
      </c>
      <c r="T365" s="11" t="e">
        <f t="shared" si="82"/>
        <v>#REF!</v>
      </c>
      <c r="U365" s="13" t="e">
        <f t="shared" si="88"/>
        <v>#REF!</v>
      </c>
      <c r="V365" s="11" t="e">
        <f t="shared" si="83"/>
        <v>#REF!</v>
      </c>
      <c r="Z365" s="39" t="e">
        <f t="shared" si="89"/>
        <v>#REF!</v>
      </c>
    </row>
    <row r="366" spans="1:26" x14ac:dyDescent="0.25">
      <c r="A366" s="7">
        <v>5500330</v>
      </c>
      <c r="B366" s="17" t="s">
        <v>24</v>
      </c>
      <c r="C366" s="17" t="s">
        <v>802</v>
      </c>
      <c r="D366" s="15">
        <v>5</v>
      </c>
      <c r="E366" s="16" t="s">
        <v>803</v>
      </c>
      <c r="F366" s="11">
        <v>88984</v>
      </c>
      <c r="G366" s="12">
        <f t="shared" si="75"/>
        <v>4.708363537095988E-4</v>
      </c>
      <c r="I366" s="13" t="e">
        <f>G366*#REF!</f>
        <v>#REF!</v>
      </c>
      <c r="J366" s="11" t="e">
        <f t="shared" si="76"/>
        <v>#REF!</v>
      </c>
      <c r="K366" s="11" t="e">
        <f t="shared" si="77"/>
        <v>#REF!</v>
      </c>
      <c r="L366" s="13" t="e">
        <f t="shared" si="78"/>
        <v>#REF!</v>
      </c>
      <c r="M366" s="11" t="e">
        <f t="shared" si="84"/>
        <v>#REF!</v>
      </c>
      <c r="N366" s="11" t="e">
        <f t="shared" si="79"/>
        <v>#REF!</v>
      </c>
      <c r="O366" s="11" t="e">
        <f t="shared" si="85"/>
        <v>#REF!</v>
      </c>
      <c r="P366" s="13" t="e">
        <f t="shared" si="80"/>
        <v>#REF!</v>
      </c>
      <c r="Q366" s="13" t="e">
        <f t="shared" si="86"/>
        <v>#REF!</v>
      </c>
      <c r="R366" s="11" t="e">
        <f t="shared" si="81"/>
        <v>#REF!</v>
      </c>
      <c r="S366" s="11" t="e">
        <f t="shared" si="87"/>
        <v>#REF!</v>
      </c>
      <c r="T366" s="11" t="e">
        <f t="shared" si="82"/>
        <v>#REF!</v>
      </c>
      <c r="U366" s="13" t="e">
        <f t="shared" si="88"/>
        <v>#REF!</v>
      </c>
      <c r="V366" s="11" t="e">
        <f t="shared" si="83"/>
        <v>#REF!</v>
      </c>
      <c r="Z366" s="39" t="e">
        <f t="shared" si="89"/>
        <v>#REF!</v>
      </c>
    </row>
    <row r="367" spans="1:26" x14ac:dyDescent="0.25">
      <c r="A367" s="7">
        <v>5500052</v>
      </c>
      <c r="B367" s="17" t="s">
        <v>127</v>
      </c>
      <c r="C367" s="17" t="s">
        <v>804</v>
      </c>
      <c r="D367" s="15">
        <v>2</v>
      </c>
      <c r="E367" s="16" t="s">
        <v>805</v>
      </c>
      <c r="F367" s="11">
        <v>76089</v>
      </c>
      <c r="G367" s="12">
        <f t="shared" si="75"/>
        <v>4.026057192013133E-4</v>
      </c>
      <c r="I367" s="13" t="e">
        <f>G367*#REF!</f>
        <v>#REF!</v>
      </c>
      <c r="J367" s="11" t="e">
        <f t="shared" si="76"/>
        <v>#REF!</v>
      </c>
      <c r="K367" s="11" t="e">
        <f t="shared" si="77"/>
        <v>#REF!</v>
      </c>
      <c r="L367" s="13" t="e">
        <f t="shared" si="78"/>
        <v>#REF!</v>
      </c>
      <c r="M367" s="11" t="e">
        <f t="shared" si="84"/>
        <v>#REF!</v>
      </c>
      <c r="N367" s="11" t="e">
        <f t="shared" si="79"/>
        <v>#REF!</v>
      </c>
      <c r="O367" s="11" t="e">
        <f t="shared" si="85"/>
        <v>#REF!</v>
      </c>
      <c r="P367" s="13" t="e">
        <f t="shared" si="80"/>
        <v>#REF!</v>
      </c>
      <c r="Q367" s="13" t="e">
        <f t="shared" si="86"/>
        <v>#REF!</v>
      </c>
      <c r="R367" s="11" t="e">
        <f t="shared" si="81"/>
        <v>#REF!</v>
      </c>
      <c r="S367" s="11" t="e">
        <f t="shared" si="87"/>
        <v>#REF!</v>
      </c>
      <c r="T367" s="11" t="e">
        <f t="shared" si="82"/>
        <v>#REF!</v>
      </c>
      <c r="U367" s="13" t="e">
        <f t="shared" si="88"/>
        <v>#REF!</v>
      </c>
      <c r="V367" s="11" t="e">
        <f t="shared" si="83"/>
        <v>#REF!</v>
      </c>
      <c r="Z367" s="39" t="e">
        <f t="shared" si="89"/>
        <v>#REF!</v>
      </c>
    </row>
    <row r="368" spans="1:26" x14ac:dyDescent="0.25">
      <c r="A368" s="7">
        <v>5511820</v>
      </c>
      <c r="B368" s="17" t="s">
        <v>806</v>
      </c>
      <c r="C368" s="17" t="s">
        <v>807</v>
      </c>
      <c r="D368" s="15">
        <v>5</v>
      </c>
      <c r="E368" s="16" t="s">
        <v>808</v>
      </c>
      <c r="F368" s="11">
        <v>169243</v>
      </c>
      <c r="G368" s="12">
        <f t="shared" si="75"/>
        <v>8.9550657433778687E-4</v>
      </c>
      <c r="I368" s="13" t="e">
        <f>G368*#REF!</f>
        <v>#REF!</v>
      </c>
      <c r="J368" s="11" t="e">
        <f t="shared" si="76"/>
        <v>#REF!</v>
      </c>
      <c r="K368" s="11" t="e">
        <f t="shared" si="77"/>
        <v>#REF!</v>
      </c>
      <c r="L368" s="13" t="e">
        <f t="shared" si="78"/>
        <v>#REF!</v>
      </c>
      <c r="M368" s="11" t="e">
        <f t="shared" si="84"/>
        <v>#REF!</v>
      </c>
      <c r="N368" s="11" t="e">
        <f t="shared" si="79"/>
        <v>#REF!</v>
      </c>
      <c r="O368" s="11" t="e">
        <f t="shared" si="85"/>
        <v>#REF!</v>
      </c>
      <c r="P368" s="13" t="e">
        <f t="shared" si="80"/>
        <v>#REF!</v>
      </c>
      <c r="Q368" s="13" t="e">
        <f t="shared" si="86"/>
        <v>#REF!</v>
      </c>
      <c r="R368" s="11" t="e">
        <f t="shared" si="81"/>
        <v>#REF!</v>
      </c>
      <c r="S368" s="11" t="e">
        <f t="shared" si="87"/>
        <v>#REF!</v>
      </c>
      <c r="T368" s="11" t="e">
        <f t="shared" si="82"/>
        <v>#REF!</v>
      </c>
      <c r="U368" s="13" t="e">
        <f t="shared" si="88"/>
        <v>#REF!</v>
      </c>
      <c r="V368" s="11" t="e">
        <f t="shared" si="83"/>
        <v>#REF!</v>
      </c>
      <c r="Z368" s="39" t="e">
        <f t="shared" si="89"/>
        <v>#REF!</v>
      </c>
    </row>
    <row r="369" spans="1:26" x14ac:dyDescent="0.25">
      <c r="A369" s="7">
        <v>5515060</v>
      </c>
      <c r="B369" s="17" t="s">
        <v>74</v>
      </c>
      <c r="C369" s="17" t="s">
        <v>809</v>
      </c>
      <c r="D369" s="15">
        <v>11</v>
      </c>
      <c r="E369" s="16" t="s">
        <v>810</v>
      </c>
      <c r="F369" s="11">
        <v>83269</v>
      </c>
      <c r="G369" s="12">
        <f t="shared" si="75"/>
        <v>4.4059687513535673E-4</v>
      </c>
      <c r="I369" s="13" t="e">
        <f>G369*#REF!</f>
        <v>#REF!</v>
      </c>
      <c r="J369" s="11" t="e">
        <f t="shared" si="76"/>
        <v>#REF!</v>
      </c>
      <c r="K369" s="11" t="e">
        <f t="shared" si="77"/>
        <v>#REF!</v>
      </c>
      <c r="L369" s="13" t="e">
        <f t="shared" si="78"/>
        <v>#REF!</v>
      </c>
      <c r="M369" s="11" t="e">
        <f t="shared" si="84"/>
        <v>#REF!</v>
      </c>
      <c r="N369" s="11" t="e">
        <f t="shared" si="79"/>
        <v>#REF!</v>
      </c>
      <c r="O369" s="11" t="e">
        <f t="shared" si="85"/>
        <v>#REF!</v>
      </c>
      <c r="P369" s="13" t="e">
        <f t="shared" si="80"/>
        <v>#REF!</v>
      </c>
      <c r="Q369" s="13" t="e">
        <f t="shared" si="86"/>
        <v>#REF!</v>
      </c>
      <c r="R369" s="11" t="e">
        <f t="shared" si="81"/>
        <v>#REF!</v>
      </c>
      <c r="S369" s="11" t="e">
        <f t="shared" si="87"/>
        <v>#REF!</v>
      </c>
      <c r="T369" s="11" t="e">
        <f t="shared" si="82"/>
        <v>#REF!</v>
      </c>
      <c r="U369" s="13" t="e">
        <f t="shared" si="88"/>
        <v>#REF!</v>
      </c>
      <c r="V369" s="11" t="e">
        <f t="shared" si="83"/>
        <v>#REF!</v>
      </c>
      <c r="Z369" s="39" t="e">
        <f t="shared" si="89"/>
        <v>#REF!</v>
      </c>
    </row>
    <row r="370" spans="1:26" x14ac:dyDescent="0.25">
      <c r="A370" s="7">
        <v>5515090</v>
      </c>
      <c r="B370" s="17" t="s">
        <v>127</v>
      </c>
      <c r="C370" s="17" t="s">
        <v>811</v>
      </c>
      <c r="D370" s="15">
        <v>2</v>
      </c>
      <c r="E370" s="16" t="s">
        <v>812</v>
      </c>
      <c r="F370" s="11">
        <v>99492</v>
      </c>
      <c r="G370" s="12">
        <f t="shared" si="75"/>
        <v>5.264367808063855E-4</v>
      </c>
      <c r="I370" s="13" t="e">
        <f>G370*#REF!</f>
        <v>#REF!</v>
      </c>
      <c r="J370" s="11" t="e">
        <f t="shared" si="76"/>
        <v>#REF!</v>
      </c>
      <c r="K370" s="11" t="e">
        <f t="shared" si="77"/>
        <v>#REF!</v>
      </c>
      <c r="L370" s="13" t="e">
        <f t="shared" si="78"/>
        <v>#REF!</v>
      </c>
      <c r="M370" s="11" t="e">
        <f t="shared" si="84"/>
        <v>#REF!</v>
      </c>
      <c r="N370" s="11" t="e">
        <f t="shared" si="79"/>
        <v>#REF!</v>
      </c>
      <c r="O370" s="11" t="e">
        <f t="shared" si="85"/>
        <v>#REF!</v>
      </c>
      <c r="P370" s="13" t="e">
        <f t="shared" si="80"/>
        <v>#REF!</v>
      </c>
      <c r="Q370" s="13" t="e">
        <f t="shared" si="86"/>
        <v>#REF!</v>
      </c>
      <c r="R370" s="11" t="e">
        <f t="shared" si="81"/>
        <v>#REF!</v>
      </c>
      <c r="S370" s="11" t="e">
        <f t="shared" si="87"/>
        <v>#REF!</v>
      </c>
      <c r="T370" s="11" t="e">
        <f t="shared" si="82"/>
        <v>#REF!</v>
      </c>
      <c r="U370" s="13" t="e">
        <f t="shared" si="88"/>
        <v>#REF!</v>
      </c>
      <c r="V370" s="11" t="e">
        <f t="shared" si="83"/>
        <v>#REF!</v>
      </c>
      <c r="Z370" s="39" t="e">
        <f t="shared" si="89"/>
        <v>#REF!</v>
      </c>
    </row>
    <row r="371" spans="1:26" x14ac:dyDescent="0.25">
      <c r="A371" s="7">
        <v>5515120</v>
      </c>
      <c r="B371" s="17" t="s">
        <v>408</v>
      </c>
      <c r="C371" s="17" t="s">
        <v>813</v>
      </c>
      <c r="D371" s="15">
        <v>7</v>
      </c>
      <c r="E371" s="16" t="s">
        <v>814</v>
      </c>
      <c r="F371" s="11">
        <v>292632</v>
      </c>
      <c r="G371" s="12">
        <f t="shared" si="75"/>
        <v>1.5483882929374642E-3</v>
      </c>
      <c r="I371" s="13" t="e">
        <f>G371*#REF!</f>
        <v>#REF!</v>
      </c>
      <c r="J371" s="11" t="e">
        <f t="shared" si="76"/>
        <v>#REF!</v>
      </c>
      <c r="K371" s="11" t="e">
        <f t="shared" si="77"/>
        <v>#REF!</v>
      </c>
      <c r="L371" s="13" t="e">
        <f t="shared" si="78"/>
        <v>#REF!</v>
      </c>
      <c r="M371" s="11" t="e">
        <f t="shared" si="84"/>
        <v>#REF!</v>
      </c>
      <c r="N371" s="11" t="e">
        <f t="shared" si="79"/>
        <v>#REF!</v>
      </c>
      <c r="O371" s="11" t="e">
        <f t="shared" si="85"/>
        <v>#REF!</v>
      </c>
      <c r="P371" s="13" t="e">
        <f t="shared" si="80"/>
        <v>#REF!</v>
      </c>
      <c r="Q371" s="13" t="e">
        <f t="shared" si="86"/>
        <v>#REF!</v>
      </c>
      <c r="R371" s="11" t="e">
        <f t="shared" si="81"/>
        <v>#REF!</v>
      </c>
      <c r="S371" s="11" t="e">
        <f t="shared" si="87"/>
        <v>#REF!</v>
      </c>
      <c r="T371" s="11" t="e">
        <f t="shared" si="82"/>
        <v>#REF!</v>
      </c>
      <c r="U371" s="13" t="e">
        <f t="shared" si="88"/>
        <v>#REF!</v>
      </c>
      <c r="V371" s="11" t="e">
        <f t="shared" si="83"/>
        <v>#REF!</v>
      </c>
      <c r="Z371" s="39" t="e">
        <f t="shared" si="89"/>
        <v>#REF!</v>
      </c>
    </row>
    <row r="372" spans="1:26" x14ac:dyDescent="0.25">
      <c r="A372" s="7">
        <v>5515180</v>
      </c>
      <c r="B372" s="17" t="s">
        <v>143</v>
      </c>
      <c r="C372" s="17" t="s">
        <v>815</v>
      </c>
      <c r="D372" s="15">
        <v>2</v>
      </c>
      <c r="E372" s="16" t="s">
        <v>816</v>
      </c>
      <c r="F372" s="11">
        <v>68166</v>
      </c>
      <c r="G372" s="12">
        <f t="shared" si="75"/>
        <v>3.6068316649025121E-4</v>
      </c>
      <c r="I372" s="13" t="e">
        <f>G372*#REF!</f>
        <v>#REF!</v>
      </c>
      <c r="J372" s="11" t="e">
        <f t="shared" si="76"/>
        <v>#REF!</v>
      </c>
      <c r="K372" s="11" t="e">
        <f t="shared" si="77"/>
        <v>#REF!</v>
      </c>
      <c r="L372" s="13" t="e">
        <f t="shared" si="78"/>
        <v>#REF!</v>
      </c>
      <c r="M372" s="11" t="e">
        <f t="shared" si="84"/>
        <v>#REF!</v>
      </c>
      <c r="N372" s="11" t="e">
        <f t="shared" si="79"/>
        <v>#REF!</v>
      </c>
      <c r="O372" s="11" t="e">
        <f t="shared" si="85"/>
        <v>#REF!</v>
      </c>
      <c r="P372" s="13" t="e">
        <f t="shared" si="80"/>
        <v>#REF!</v>
      </c>
      <c r="Q372" s="13" t="e">
        <f t="shared" si="86"/>
        <v>#REF!</v>
      </c>
      <c r="R372" s="11" t="e">
        <f t="shared" si="81"/>
        <v>#REF!</v>
      </c>
      <c r="S372" s="11" t="e">
        <f t="shared" si="87"/>
        <v>#REF!</v>
      </c>
      <c r="T372" s="11" t="e">
        <f t="shared" si="82"/>
        <v>#REF!</v>
      </c>
      <c r="U372" s="13" t="e">
        <f t="shared" si="88"/>
        <v>#REF!</v>
      </c>
      <c r="V372" s="11" t="e">
        <f t="shared" si="83"/>
        <v>#REF!</v>
      </c>
      <c r="Z372" s="39" t="e">
        <f t="shared" si="89"/>
        <v>#REF!</v>
      </c>
    </row>
    <row r="373" spans="1:26" x14ac:dyDescent="0.25">
      <c r="A373" s="7">
        <v>5515150</v>
      </c>
      <c r="B373" s="17" t="s">
        <v>143</v>
      </c>
      <c r="C373" s="17" t="s">
        <v>817</v>
      </c>
      <c r="D373" s="15">
        <v>2</v>
      </c>
      <c r="E373" s="16" t="s">
        <v>818</v>
      </c>
      <c r="F373" s="11">
        <v>26198</v>
      </c>
      <c r="G373" s="12">
        <f t="shared" si="75"/>
        <v>1.386200979331573E-4</v>
      </c>
      <c r="I373" s="13" t="e">
        <f>G373*#REF!</f>
        <v>#REF!</v>
      </c>
      <c r="J373" s="11" t="e">
        <f t="shared" si="76"/>
        <v>#REF!</v>
      </c>
      <c r="K373" s="11" t="e">
        <f t="shared" si="77"/>
        <v>#REF!</v>
      </c>
      <c r="L373" s="13" t="e">
        <f t="shared" si="78"/>
        <v>#REF!</v>
      </c>
      <c r="M373" s="11" t="e">
        <f t="shared" si="84"/>
        <v>#REF!</v>
      </c>
      <c r="N373" s="11" t="e">
        <f t="shared" si="79"/>
        <v>#REF!</v>
      </c>
      <c r="O373" s="11" t="e">
        <f t="shared" si="85"/>
        <v>#REF!</v>
      </c>
      <c r="P373" s="13" t="e">
        <f t="shared" si="80"/>
        <v>#REF!</v>
      </c>
      <c r="Q373" s="13" t="e">
        <f t="shared" si="86"/>
        <v>#REF!</v>
      </c>
      <c r="R373" s="11" t="e">
        <f t="shared" si="81"/>
        <v>#REF!</v>
      </c>
      <c r="S373" s="11" t="e">
        <f t="shared" si="87"/>
        <v>#REF!</v>
      </c>
      <c r="T373" s="11" t="e">
        <f t="shared" si="82"/>
        <v>#REF!</v>
      </c>
      <c r="U373" s="13" t="e">
        <f t="shared" si="88"/>
        <v>#REF!</v>
      </c>
      <c r="V373" s="11" t="e">
        <f t="shared" si="83"/>
        <v>#REF!</v>
      </c>
      <c r="Z373" s="39" t="e">
        <f t="shared" si="89"/>
        <v>#REF!</v>
      </c>
    </row>
    <row r="374" spans="1:26" x14ac:dyDescent="0.25">
      <c r="A374" s="7">
        <v>5500750</v>
      </c>
      <c r="B374" s="17" t="s">
        <v>30</v>
      </c>
      <c r="C374" s="17" t="s">
        <v>819</v>
      </c>
      <c r="D374" s="15">
        <v>11</v>
      </c>
      <c r="E374" s="16" t="s">
        <v>820</v>
      </c>
      <c r="F374" s="11">
        <v>182986</v>
      </c>
      <c r="G374" s="12">
        <f t="shared" si="75"/>
        <v>9.6822418659427134E-4</v>
      </c>
      <c r="I374" s="13" t="e">
        <f>G374*#REF!</f>
        <v>#REF!</v>
      </c>
      <c r="J374" s="11" t="e">
        <f t="shared" si="76"/>
        <v>#REF!</v>
      </c>
      <c r="K374" s="11" t="e">
        <f t="shared" si="77"/>
        <v>#REF!</v>
      </c>
      <c r="L374" s="13" t="e">
        <f t="shared" si="78"/>
        <v>#REF!</v>
      </c>
      <c r="M374" s="11" t="e">
        <f t="shared" si="84"/>
        <v>#REF!</v>
      </c>
      <c r="N374" s="11" t="e">
        <f t="shared" si="79"/>
        <v>#REF!</v>
      </c>
      <c r="O374" s="11" t="e">
        <f t="shared" si="85"/>
        <v>#REF!</v>
      </c>
      <c r="P374" s="13" t="e">
        <f t="shared" si="80"/>
        <v>#REF!</v>
      </c>
      <c r="Q374" s="13" t="e">
        <f t="shared" si="86"/>
        <v>#REF!</v>
      </c>
      <c r="R374" s="11" t="e">
        <f t="shared" si="81"/>
        <v>#REF!</v>
      </c>
      <c r="S374" s="11" t="e">
        <f t="shared" si="87"/>
        <v>#REF!</v>
      </c>
      <c r="T374" s="11" t="e">
        <f t="shared" si="82"/>
        <v>#REF!</v>
      </c>
      <c r="U374" s="13" t="e">
        <f t="shared" si="88"/>
        <v>#REF!</v>
      </c>
      <c r="V374" s="11" t="e">
        <f t="shared" si="83"/>
        <v>#REF!</v>
      </c>
      <c r="Z374" s="39" t="e">
        <f t="shared" si="89"/>
        <v>#REF!</v>
      </c>
    </row>
    <row r="375" spans="1:26" x14ac:dyDescent="0.25">
      <c r="A375" s="7">
        <v>5515210</v>
      </c>
      <c r="B375" s="17" t="s">
        <v>408</v>
      </c>
      <c r="C375" s="17" t="s">
        <v>821</v>
      </c>
      <c r="D375" s="15">
        <v>7</v>
      </c>
      <c r="E375" s="16" t="s">
        <v>822</v>
      </c>
      <c r="F375" s="11">
        <v>94195</v>
      </c>
      <c r="G375" s="12">
        <f t="shared" si="75"/>
        <v>4.9840904362217543E-4</v>
      </c>
      <c r="I375" s="13" t="e">
        <f>G375*#REF!</f>
        <v>#REF!</v>
      </c>
      <c r="J375" s="11" t="e">
        <f t="shared" si="76"/>
        <v>#REF!</v>
      </c>
      <c r="K375" s="11" t="e">
        <f t="shared" si="77"/>
        <v>#REF!</v>
      </c>
      <c r="L375" s="13" t="e">
        <f t="shared" si="78"/>
        <v>#REF!</v>
      </c>
      <c r="M375" s="11" t="e">
        <f t="shared" si="84"/>
        <v>#REF!</v>
      </c>
      <c r="N375" s="11" t="e">
        <f t="shared" si="79"/>
        <v>#REF!</v>
      </c>
      <c r="O375" s="11" t="e">
        <f t="shared" si="85"/>
        <v>#REF!</v>
      </c>
      <c r="P375" s="13" t="e">
        <f t="shared" si="80"/>
        <v>#REF!</v>
      </c>
      <c r="Q375" s="13" t="e">
        <f t="shared" si="86"/>
        <v>#REF!</v>
      </c>
      <c r="R375" s="11" t="e">
        <f t="shared" si="81"/>
        <v>#REF!</v>
      </c>
      <c r="S375" s="11" t="e">
        <f t="shared" si="87"/>
        <v>#REF!</v>
      </c>
      <c r="T375" s="11" t="e">
        <f t="shared" si="82"/>
        <v>#REF!</v>
      </c>
      <c r="U375" s="13" t="e">
        <f t="shared" si="88"/>
        <v>#REF!</v>
      </c>
      <c r="V375" s="11" t="e">
        <f t="shared" si="83"/>
        <v>#REF!</v>
      </c>
      <c r="Z375" s="39" t="e">
        <f t="shared" si="89"/>
        <v>#REF!</v>
      </c>
    </row>
    <row r="376" spans="1:26" x14ac:dyDescent="0.25">
      <c r="A376" s="7">
        <v>5515330</v>
      </c>
      <c r="B376" s="17" t="s">
        <v>86</v>
      </c>
      <c r="C376" s="17" t="s">
        <v>823</v>
      </c>
      <c r="D376" s="15">
        <v>2</v>
      </c>
      <c r="E376" s="16" t="s">
        <v>824</v>
      </c>
      <c r="F376" s="11">
        <v>499556</v>
      </c>
      <c r="G376" s="12">
        <f t="shared" si="75"/>
        <v>2.6432743584661549E-3</v>
      </c>
      <c r="I376" s="13" t="e">
        <f>G376*#REF!</f>
        <v>#REF!</v>
      </c>
      <c r="J376" s="11" t="e">
        <f t="shared" si="76"/>
        <v>#REF!</v>
      </c>
      <c r="K376" s="11" t="e">
        <f t="shared" si="77"/>
        <v>#REF!</v>
      </c>
      <c r="L376" s="13" t="e">
        <f t="shared" si="78"/>
        <v>#REF!</v>
      </c>
      <c r="M376" s="11" t="e">
        <f t="shared" si="84"/>
        <v>#REF!</v>
      </c>
      <c r="N376" s="11" t="e">
        <f t="shared" si="79"/>
        <v>#REF!</v>
      </c>
      <c r="O376" s="11" t="e">
        <f t="shared" si="85"/>
        <v>#REF!</v>
      </c>
      <c r="P376" s="13" t="e">
        <f t="shared" si="80"/>
        <v>#REF!</v>
      </c>
      <c r="Q376" s="13" t="e">
        <f t="shared" si="86"/>
        <v>#REF!</v>
      </c>
      <c r="R376" s="11" t="e">
        <f t="shared" si="81"/>
        <v>#REF!</v>
      </c>
      <c r="S376" s="11" t="e">
        <f t="shared" si="87"/>
        <v>#REF!</v>
      </c>
      <c r="T376" s="11" t="e">
        <f t="shared" si="82"/>
        <v>#REF!</v>
      </c>
      <c r="U376" s="13" t="e">
        <f t="shared" si="88"/>
        <v>#REF!</v>
      </c>
      <c r="V376" s="11" t="e">
        <f t="shared" si="83"/>
        <v>#REF!</v>
      </c>
      <c r="Z376" s="39" t="e">
        <f t="shared" si="89"/>
        <v>#REF!</v>
      </c>
    </row>
    <row r="377" spans="1:26" x14ac:dyDescent="0.25">
      <c r="A377" s="7">
        <v>5515360</v>
      </c>
      <c r="B377" s="17" t="s">
        <v>219</v>
      </c>
      <c r="C377" s="17" t="s">
        <v>825</v>
      </c>
      <c r="D377" s="15">
        <v>4</v>
      </c>
      <c r="E377" s="16" t="s">
        <v>826</v>
      </c>
      <c r="F377" s="11">
        <v>435857</v>
      </c>
      <c r="G377" s="12">
        <f t="shared" si="75"/>
        <v>2.3062271938641171E-3</v>
      </c>
      <c r="I377" s="13" t="e">
        <f>G377*#REF!</f>
        <v>#REF!</v>
      </c>
      <c r="J377" s="11" t="e">
        <f t="shared" si="76"/>
        <v>#REF!</v>
      </c>
      <c r="K377" s="11" t="e">
        <f t="shared" si="77"/>
        <v>#REF!</v>
      </c>
      <c r="L377" s="13" t="e">
        <f t="shared" si="78"/>
        <v>#REF!</v>
      </c>
      <c r="M377" s="11" t="e">
        <f t="shared" si="84"/>
        <v>#REF!</v>
      </c>
      <c r="N377" s="11" t="e">
        <f t="shared" si="79"/>
        <v>#REF!</v>
      </c>
      <c r="O377" s="11" t="e">
        <f t="shared" si="85"/>
        <v>#REF!</v>
      </c>
      <c r="P377" s="13" t="e">
        <f t="shared" si="80"/>
        <v>#REF!</v>
      </c>
      <c r="Q377" s="13" t="e">
        <f t="shared" si="86"/>
        <v>#REF!</v>
      </c>
      <c r="R377" s="11" t="e">
        <f t="shared" si="81"/>
        <v>#REF!</v>
      </c>
      <c r="S377" s="11" t="e">
        <f t="shared" si="87"/>
        <v>#REF!</v>
      </c>
      <c r="T377" s="11" t="e">
        <f t="shared" si="82"/>
        <v>#REF!</v>
      </c>
      <c r="U377" s="13" t="e">
        <f t="shared" si="88"/>
        <v>#REF!</v>
      </c>
      <c r="V377" s="11" t="e">
        <f t="shared" si="83"/>
        <v>#REF!</v>
      </c>
      <c r="Z377" s="39" t="e">
        <f t="shared" si="89"/>
        <v>#REF!</v>
      </c>
    </row>
    <row r="378" spans="1:26" x14ac:dyDescent="0.25">
      <c r="A378" s="7">
        <v>5515390</v>
      </c>
      <c r="B378" s="17" t="s">
        <v>201</v>
      </c>
      <c r="C378" s="17" t="s">
        <v>827</v>
      </c>
      <c r="D378" s="15">
        <v>8</v>
      </c>
      <c r="E378" s="16" t="s">
        <v>828</v>
      </c>
      <c r="F378" s="11">
        <v>78159</v>
      </c>
      <c r="G378" s="12">
        <f t="shared" si="75"/>
        <v>4.1355860120458206E-4</v>
      </c>
      <c r="I378" s="13" t="e">
        <f>G378*#REF!</f>
        <v>#REF!</v>
      </c>
      <c r="J378" s="11" t="e">
        <f t="shared" si="76"/>
        <v>#REF!</v>
      </c>
      <c r="K378" s="11" t="e">
        <f t="shared" si="77"/>
        <v>#REF!</v>
      </c>
      <c r="L378" s="13" t="e">
        <f t="shared" si="78"/>
        <v>#REF!</v>
      </c>
      <c r="M378" s="11" t="e">
        <f t="shared" si="84"/>
        <v>#REF!</v>
      </c>
      <c r="N378" s="11" t="e">
        <f t="shared" si="79"/>
        <v>#REF!</v>
      </c>
      <c r="O378" s="11" t="e">
        <f t="shared" si="85"/>
        <v>#REF!</v>
      </c>
      <c r="P378" s="13" t="e">
        <f t="shared" si="80"/>
        <v>#REF!</v>
      </c>
      <c r="Q378" s="13" t="e">
        <f t="shared" si="86"/>
        <v>#REF!</v>
      </c>
      <c r="R378" s="11" t="e">
        <f t="shared" si="81"/>
        <v>#REF!</v>
      </c>
      <c r="S378" s="11" t="e">
        <f t="shared" si="87"/>
        <v>#REF!</v>
      </c>
      <c r="T378" s="11" t="e">
        <f t="shared" si="82"/>
        <v>#REF!</v>
      </c>
      <c r="U378" s="13" t="e">
        <f t="shared" si="88"/>
        <v>#REF!</v>
      </c>
      <c r="V378" s="11" t="e">
        <f t="shared" si="83"/>
        <v>#REF!</v>
      </c>
      <c r="Z378" s="39" t="e">
        <f t="shared" si="89"/>
        <v>#REF!</v>
      </c>
    </row>
    <row r="379" spans="1:26" x14ac:dyDescent="0.25">
      <c r="A379" s="7">
        <v>5515450</v>
      </c>
      <c r="B379" s="17" t="s">
        <v>101</v>
      </c>
      <c r="C379" s="17" t="s">
        <v>829</v>
      </c>
      <c r="D379" s="15">
        <v>2</v>
      </c>
      <c r="E379" s="16" t="s">
        <v>830</v>
      </c>
      <c r="F379" s="11">
        <v>108458</v>
      </c>
      <c r="G379" s="12">
        <f t="shared" si="75"/>
        <v>5.7387810449783855E-4</v>
      </c>
      <c r="I379" s="13" t="e">
        <f>G379*#REF!</f>
        <v>#REF!</v>
      </c>
      <c r="J379" s="11" t="e">
        <f t="shared" si="76"/>
        <v>#REF!</v>
      </c>
      <c r="K379" s="11" t="e">
        <f t="shared" si="77"/>
        <v>#REF!</v>
      </c>
      <c r="L379" s="13" t="e">
        <f t="shared" si="78"/>
        <v>#REF!</v>
      </c>
      <c r="M379" s="11" t="e">
        <f t="shared" si="84"/>
        <v>#REF!</v>
      </c>
      <c r="N379" s="11" t="e">
        <f t="shared" si="79"/>
        <v>#REF!</v>
      </c>
      <c r="O379" s="11" t="e">
        <f t="shared" si="85"/>
        <v>#REF!</v>
      </c>
      <c r="P379" s="13" t="e">
        <f t="shared" si="80"/>
        <v>#REF!</v>
      </c>
      <c r="Q379" s="13" t="e">
        <f t="shared" si="86"/>
        <v>#REF!</v>
      </c>
      <c r="R379" s="11" t="e">
        <f t="shared" si="81"/>
        <v>#REF!</v>
      </c>
      <c r="S379" s="11" t="e">
        <f t="shared" si="87"/>
        <v>#REF!</v>
      </c>
      <c r="T379" s="11" t="e">
        <f t="shared" si="82"/>
        <v>#REF!</v>
      </c>
      <c r="U379" s="13" t="e">
        <f t="shared" si="88"/>
        <v>#REF!</v>
      </c>
      <c r="V379" s="11" t="e">
        <f t="shared" si="83"/>
        <v>#REF!</v>
      </c>
      <c r="Z379" s="39" t="e">
        <f t="shared" si="89"/>
        <v>#REF!</v>
      </c>
    </row>
    <row r="380" spans="1:26" x14ac:dyDescent="0.25">
      <c r="A380" s="7">
        <v>5515540</v>
      </c>
      <c r="B380" s="17" t="s">
        <v>77</v>
      </c>
      <c r="C380" s="17" t="s">
        <v>831</v>
      </c>
      <c r="D380" s="15">
        <v>12</v>
      </c>
      <c r="E380" s="16" t="s">
        <v>832</v>
      </c>
      <c r="F380" s="11">
        <v>140670</v>
      </c>
      <c r="G380" s="12">
        <f t="shared" si="75"/>
        <v>7.4431976396126568E-4</v>
      </c>
      <c r="I380" s="13" t="e">
        <f>G380*#REF!</f>
        <v>#REF!</v>
      </c>
      <c r="J380" s="11" t="e">
        <f t="shared" si="76"/>
        <v>#REF!</v>
      </c>
      <c r="K380" s="11" t="e">
        <f t="shared" si="77"/>
        <v>#REF!</v>
      </c>
      <c r="L380" s="13" t="e">
        <f t="shared" si="78"/>
        <v>#REF!</v>
      </c>
      <c r="M380" s="11" t="e">
        <f t="shared" si="84"/>
        <v>#REF!</v>
      </c>
      <c r="N380" s="11" t="e">
        <f t="shared" si="79"/>
        <v>#REF!</v>
      </c>
      <c r="O380" s="11" t="e">
        <f t="shared" si="85"/>
        <v>#REF!</v>
      </c>
      <c r="P380" s="13" t="e">
        <f t="shared" si="80"/>
        <v>#REF!</v>
      </c>
      <c r="Q380" s="13" t="e">
        <f t="shared" si="86"/>
        <v>#REF!</v>
      </c>
      <c r="R380" s="11" t="e">
        <f t="shared" si="81"/>
        <v>#REF!</v>
      </c>
      <c r="S380" s="11" t="e">
        <f t="shared" si="87"/>
        <v>#REF!</v>
      </c>
      <c r="T380" s="11" t="e">
        <f t="shared" si="82"/>
        <v>#REF!</v>
      </c>
      <c r="U380" s="13" t="e">
        <f t="shared" si="88"/>
        <v>#REF!</v>
      </c>
      <c r="V380" s="11" t="e">
        <f t="shared" si="83"/>
        <v>#REF!</v>
      </c>
      <c r="Z380" s="39" t="e">
        <f t="shared" si="89"/>
        <v>#REF!</v>
      </c>
    </row>
    <row r="381" spans="1:26" x14ac:dyDescent="0.25">
      <c r="A381" s="7">
        <v>5515570</v>
      </c>
      <c r="B381" s="17" t="s">
        <v>305</v>
      </c>
      <c r="C381" s="17" t="s">
        <v>833</v>
      </c>
      <c r="D381" s="15">
        <v>7</v>
      </c>
      <c r="E381" s="16" t="s">
        <v>834</v>
      </c>
      <c r="F381" s="11">
        <v>21116</v>
      </c>
      <c r="G381" s="12">
        <f t="shared" si="75"/>
        <v>1.1172997892803075E-4</v>
      </c>
      <c r="I381" s="13" t="e">
        <f>G381*#REF!</f>
        <v>#REF!</v>
      </c>
      <c r="J381" s="11" t="e">
        <f t="shared" si="76"/>
        <v>#REF!</v>
      </c>
      <c r="K381" s="11" t="e">
        <f t="shared" si="77"/>
        <v>#REF!</v>
      </c>
      <c r="L381" s="13" t="e">
        <f t="shared" si="78"/>
        <v>#REF!</v>
      </c>
      <c r="M381" s="11" t="e">
        <f t="shared" si="84"/>
        <v>#REF!</v>
      </c>
      <c r="N381" s="11" t="e">
        <f t="shared" si="79"/>
        <v>#REF!</v>
      </c>
      <c r="O381" s="11" t="e">
        <f t="shared" si="85"/>
        <v>#REF!</v>
      </c>
      <c r="P381" s="13" t="e">
        <f t="shared" si="80"/>
        <v>#REF!</v>
      </c>
      <c r="Q381" s="13" t="e">
        <f t="shared" si="86"/>
        <v>#REF!</v>
      </c>
      <c r="R381" s="11" t="e">
        <f t="shared" si="81"/>
        <v>#REF!</v>
      </c>
      <c r="S381" s="11" t="e">
        <f t="shared" si="87"/>
        <v>#REF!</v>
      </c>
      <c r="T381" s="11" t="e">
        <f t="shared" si="82"/>
        <v>#REF!</v>
      </c>
      <c r="U381" s="13" t="e">
        <f t="shared" si="88"/>
        <v>#REF!</v>
      </c>
      <c r="V381" s="11" t="e">
        <f t="shared" si="83"/>
        <v>#REF!</v>
      </c>
      <c r="Z381" s="39" t="e">
        <f t="shared" si="89"/>
        <v>#REF!</v>
      </c>
    </row>
    <row r="382" spans="1:26" x14ac:dyDescent="0.25">
      <c r="A382" s="7">
        <v>5515700</v>
      </c>
      <c r="B382" s="17" t="s">
        <v>143</v>
      </c>
      <c r="C382" s="17" t="s">
        <v>835</v>
      </c>
      <c r="D382" s="15">
        <v>2</v>
      </c>
      <c r="E382" s="16" t="s">
        <v>836</v>
      </c>
      <c r="F382" s="11">
        <v>0</v>
      </c>
      <c r="G382" s="12">
        <f t="shared" si="75"/>
        <v>0</v>
      </c>
      <c r="I382" s="13" t="e">
        <f>G382*#REF!</f>
        <v>#REF!</v>
      </c>
      <c r="J382" s="11" t="e">
        <f t="shared" si="76"/>
        <v>#REF!</v>
      </c>
      <c r="K382" s="11" t="e">
        <f t="shared" si="77"/>
        <v>#REF!</v>
      </c>
      <c r="L382" s="13" t="e">
        <f t="shared" si="78"/>
        <v>#REF!</v>
      </c>
      <c r="M382" s="11" t="e">
        <f t="shared" si="84"/>
        <v>#REF!</v>
      </c>
      <c r="N382" s="11" t="e">
        <f t="shared" si="79"/>
        <v>#REF!</v>
      </c>
      <c r="O382" s="11" t="e">
        <f t="shared" si="85"/>
        <v>#REF!</v>
      </c>
      <c r="P382" s="13" t="e">
        <f t="shared" si="80"/>
        <v>#REF!</v>
      </c>
      <c r="Q382" s="13" t="e">
        <f t="shared" si="86"/>
        <v>#REF!</v>
      </c>
      <c r="R382" s="11" t="e">
        <f t="shared" si="81"/>
        <v>#REF!</v>
      </c>
      <c r="S382" s="11" t="e">
        <f t="shared" si="87"/>
        <v>#REF!</v>
      </c>
      <c r="T382" s="11" t="e">
        <f t="shared" si="82"/>
        <v>#REF!</v>
      </c>
      <c r="U382" s="13" t="e">
        <f t="shared" si="88"/>
        <v>#REF!</v>
      </c>
      <c r="V382" s="11" t="e">
        <f t="shared" si="83"/>
        <v>#REF!</v>
      </c>
      <c r="Z382" s="39" t="e">
        <f t="shared" si="89"/>
        <v>#REF!</v>
      </c>
    </row>
    <row r="383" spans="1:26" x14ac:dyDescent="0.25">
      <c r="A383" s="7">
        <v>5515660</v>
      </c>
      <c r="B383" s="17" t="s">
        <v>143</v>
      </c>
      <c r="C383" s="17" t="s">
        <v>837</v>
      </c>
      <c r="D383" s="15">
        <v>2</v>
      </c>
      <c r="E383" s="16" t="s">
        <v>838</v>
      </c>
      <c r="F383" s="11">
        <v>123832</v>
      </c>
      <c r="G383" s="12">
        <f t="shared" si="75"/>
        <v>6.5522574117332373E-4</v>
      </c>
      <c r="I383" s="13" t="e">
        <f>G383*#REF!</f>
        <v>#REF!</v>
      </c>
      <c r="J383" s="11" t="e">
        <f t="shared" si="76"/>
        <v>#REF!</v>
      </c>
      <c r="K383" s="11" t="e">
        <f t="shared" si="77"/>
        <v>#REF!</v>
      </c>
      <c r="L383" s="13" t="e">
        <f t="shared" si="78"/>
        <v>#REF!</v>
      </c>
      <c r="M383" s="11" t="e">
        <f t="shared" si="84"/>
        <v>#REF!</v>
      </c>
      <c r="N383" s="11" t="e">
        <f t="shared" si="79"/>
        <v>#REF!</v>
      </c>
      <c r="O383" s="11" t="e">
        <f t="shared" si="85"/>
        <v>#REF!</v>
      </c>
      <c r="P383" s="13" t="e">
        <f t="shared" si="80"/>
        <v>#REF!</v>
      </c>
      <c r="Q383" s="13" t="e">
        <f t="shared" si="86"/>
        <v>#REF!</v>
      </c>
      <c r="R383" s="11" t="e">
        <f t="shared" si="81"/>
        <v>#REF!</v>
      </c>
      <c r="S383" s="11" t="e">
        <f t="shared" si="87"/>
        <v>#REF!</v>
      </c>
      <c r="T383" s="11" t="e">
        <f t="shared" si="82"/>
        <v>#REF!</v>
      </c>
      <c r="U383" s="13" t="e">
        <f t="shared" si="88"/>
        <v>#REF!</v>
      </c>
      <c r="V383" s="11" t="e">
        <f t="shared" si="83"/>
        <v>#REF!</v>
      </c>
      <c r="Z383" s="39" t="e">
        <f t="shared" si="89"/>
        <v>#REF!</v>
      </c>
    </row>
    <row r="384" spans="1:26" x14ac:dyDescent="0.25">
      <c r="A384" s="7">
        <v>5515600</v>
      </c>
      <c r="B384" s="17" t="s">
        <v>143</v>
      </c>
      <c r="C384" s="17" t="s">
        <v>839</v>
      </c>
      <c r="D384" s="15">
        <v>2</v>
      </c>
      <c r="E384" s="16" t="s">
        <v>840</v>
      </c>
      <c r="F384" s="11">
        <v>26839</v>
      </c>
      <c r="G384" s="12">
        <f t="shared" si="75"/>
        <v>1.4201178748102943E-4</v>
      </c>
      <c r="I384" s="13" t="e">
        <f>G384*#REF!</f>
        <v>#REF!</v>
      </c>
      <c r="J384" s="11" t="e">
        <f t="shared" si="76"/>
        <v>#REF!</v>
      </c>
      <c r="K384" s="11" t="e">
        <f t="shared" si="77"/>
        <v>#REF!</v>
      </c>
      <c r="L384" s="13" t="e">
        <f t="shared" si="78"/>
        <v>#REF!</v>
      </c>
      <c r="M384" s="11" t="e">
        <f t="shared" si="84"/>
        <v>#REF!</v>
      </c>
      <c r="N384" s="11" t="e">
        <f t="shared" si="79"/>
        <v>#REF!</v>
      </c>
      <c r="O384" s="11" t="e">
        <f t="shared" si="85"/>
        <v>#REF!</v>
      </c>
      <c r="P384" s="13" t="e">
        <f t="shared" si="80"/>
        <v>#REF!</v>
      </c>
      <c r="Q384" s="13" t="e">
        <f t="shared" si="86"/>
        <v>#REF!</v>
      </c>
      <c r="R384" s="11" t="e">
        <f t="shared" si="81"/>
        <v>#REF!</v>
      </c>
      <c r="S384" s="11" t="e">
        <f t="shared" si="87"/>
        <v>#REF!</v>
      </c>
      <c r="T384" s="11" t="e">
        <f t="shared" si="82"/>
        <v>#REF!</v>
      </c>
      <c r="U384" s="13" t="e">
        <f t="shared" si="88"/>
        <v>#REF!</v>
      </c>
      <c r="V384" s="11" t="e">
        <f t="shared" si="83"/>
        <v>#REF!</v>
      </c>
      <c r="Z384" s="39" t="e">
        <f t="shared" si="89"/>
        <v>#REF!</v>
      </c>
    </row>
    <row r="385" spans="1:26" x14ac:dyDescent="0.25">
      <c r="A385" s="7">
        <v>5515720</v>
      </c>
      <c r="B385" s="17" t="s">
        <v>286</v>
      </c>
      <c r="C385" s="17" t="s">
        <v>841</v>
      </c>
      <c r="D385" s="15">
        <v>2</v>
      </c>
      <c r="E385" s="16" t="s">
        <v>842</v>
      </c>
      <c r="F385" s="11">
        <v>84367</v>
      </c>
      <c r="G385" s="12">
        <f t="shared" si="75"/>
        <v>4.4640666471969931E-4</v>
      </c>
      <c r="I385" s="13" t="e">
        <f>G385*#REF!</f>
        <v>#REF!</v>
      </c>
      <c r="J385" s="11" t="e">
        <f t="shared" si="76"/>
        <v>#REF!</v>
      </c>
      <c r="K385" s="11" t="e">
        <f t="shared" si="77"/>
        <v>#REF!</v>
      </c>
      <c r="L385" s="13" t="e">
        <f t="shared" si="78"/>
        <v>#REF!</v>
      </c>
      <c r="M385" s="11" t="e">
        <f t="shared" si="84"/>
        <v>#REF!</v>
      </c>
      <c r="N385" s="11" t="e">
        <f t="shared" si="79"/>
        <v>#REF!</v>
      </c>
      <c r="O385" s="11" t="e">
        <f t="shared" si="85"/>
        <v>#REF!</v>
      </c>
      <c r="P385" s="13" t="e">
        <f t="shared" si="80"/>
        <v>#REF!</v>
      </c>
      <c r="Q385" s="13" t="e">
        <f t="shared" si="86"/>
        <v>#REF!</v>
      </c>
      <c r="R385" s="11" t="e">
        <f t="shared" si="81"/>
        <v>#REF!</v>
      </c>
      <c r="S385" s="11" t="e">
        <f t="shared" si="87"/>
        <v>#REF!</v>
      </c>
      <c r="T385" s="11" t="e">
        <f t="shared" si="82"/>
        <v>#REF!</v>
      </c>
      <c r="U385" s="13" t="e">
        <f t="shared" si="88"/>
        <v>#REF!</v>
      </c>
      <c r="V385" s="11" t="e">
        <f t="shared" si="83"/>
        <v>#REF!</v>
      </c>
      <c r="Z385" s="39" t="e">
        <f t="shared" si="89"/>
        <v>#REF!</v>
      </c>
    </row>
    <row r="386" spans="1:26" x14ac:dyDescent="0.25">
      <c r="A386" s="7">
        <v>5515750</v>
      </c>
      <c r="B386" s="17" t="s">
        <v>286</v>
      </c>
      <c r="C386" s="17" t="s">
        <v>843</v>
      </c>
      <c r="D386" s="15">
        <v>2</v>
      </c>
      <c r="E386" s="16" t="s">
        <v>844</v>
      </c>
      <c r="F386" s="11">
        <v>622158</v>
      </c>
      <c r="G386" s="12">
        <f t="shared" si="75"/>
        <v>3.2919918654056523E-3</v>
      </c>
      <c r="I386" s="13" t="e">
        <f>G386*#REF!</f>
        <v>#REF!</v>
      </c>
      <c r="J386" s="11" t="e">
        <f t="shared" si="76"/>
        <v>#REF!</v>
      </c>
      <c r="K386" s="11" t="e">
        <f t="shared" si="77"/>
        <v>#REF!</v>
      </c>
      <c r="L386" s="13" t="e">
        <f t="shared" si="78"/>
        <v>#REF!</v>
      </c>
      <c r="M386" s="11" t="e">
        <f t="shared" si="84"/>
        <v>#REF!</v>
      </c>
      <c r="N386" s="11" t="e">
        <f t="shared" si="79"/>
        <v>#REF!</v>
      </c>
      <c r="O386" s="11" t="e">
        <f t="shared" si="85"/>
        <v>#REF!</v>
      </c>
      <c r="P386" s="13" t="e">
        <f t="shared" si="80"/>
        <v>#REF!</v>
      </c>
      <c r="Q386" s="13" t="e">
        <f t="shared" si="86"/>
        <v>#REF!</v>
      </c>
      <c r="R386" s="11" t="e">
        <f t="shared" si="81"/>
        <v>#REF!</v>
      </c>
      <c r="S386" s="11" t="e">
        <f t="shared" si="87"/>
        <v>#REF!</v>
      </c>
      <c r="T386" s="11" t="e">
        <f t="shared" si="82"/>
        <v>#REF!</v>
      </c>
      <c r="U386" s="13" t="e">
        <f t="shared" si="88"/>
        <v>#REF!</v>
      </c>
      <c r="V386" s="11" t="e">
        <f t="shared" si="83"/>
        <v>#REF!</v>
      </c>
      <c r="Z386" s="39" t="e">
        <f t="shared" si="89"/>
        <v>#REF!</v>
      </c>
    </row>
    <row r="387" spans="1:26" x14ac:dyDescent="0.25">
      <c r="A387" s="7">
        <v>5515780</v>
      </c>
      <c r="B387" s="17" t="s">
        <v>45</v>
      </c>
      <c r="C387" s="17" t="s">
        <v>845</v>
      </c>
      <c r="D387" s="15">
        <v>1</v>
      </c>
      <c r="E387" s="16" t="s">
        <v>846</v>
      </c>
      <c r="F387" s="11">
        <v>1448834</v>
      </c>
      <c r="G387" s="12">
        <f t="shared" si="75"/>
        <v>7.6661390552289497E-3</v>
      </c>
      <c r="I387" s="13" t="e">
        <f>G387*#REF!</f>
        <v>#REF!</v>
      </c>
      <c r="J387" s="11" t="e">
        <f t="shared" si="76"/>
        <v>#REF!</v>
      </c>
      <c r="K387" s="11" t="e">
        <f t="shared" si="77"/>
        <v>#REF!</v>
      </c>
      <c r="L387" s="13" t="e">
        <f t="shared" si="78"/>
        <v>#REF!</v>
      </c>
      <c r="M387" s="11" t="e">
        <f t="shared" si="84"/>
        <v>#REF!</v>
      </c>
      <c r="N387" s="11" t="e">
        <f t="shared" si="79"/>
        <v>#REF!</v>
      </c>
      <c r="O387" s="11" t="e">
        <f t="shared" si="85"/>
        <v>#REF!</v>
      </c>
      <c r="P387" s="13" t="e">
        <f t="shared" si="80"/>
        <v>#REF!</v>
      </c>
      <c r="Q387" s="13" t="e">
        <f t="shared" si="86"/>
        <v>#REF!</v>
      </c>
      <c r="R387" s="11" t="e">
        <f t="shared" si="81"/>
        <v>#REF!</v>
      </c>
      <c r="S387" s="11" t="e">
        <f t="shared" si="87"/>
        <v>#REF!</v>
      </c>
      <c r="T387" s="11" t="e">
        <f t="shared" si="82"/>
        <v>#REF!</v>
      </c>
      <c r="U387" s="13" t="e">
        <f t="shared" si="88"/>
        <v>#REF!</v>
      </c>
      <c r="V387" s="11" t="e">
        <f t="shared" si="83"/>
        <v>#REF!</v>
      </c>
      <c r="Z387" s="39" t="e">
        <f t="shared" si="89"/>
        <v>#REF!</v>
      </c>
    </row>
    <row r="388" spans="1:26" x14ac:dyDescent="0.25">
      <c r="A388" s="7">
        <v>5515810</v>
      </c>
      <c r="B388" s="17" t="s">
        <v>86</v>
      </c>
      <c r="C388" s="17" t="s">
        <v>847</v>
      </c>
      <c r="D388" s="15">
        <v>2</v>
      </c>
      <c r="E388" s="16" t="s">
        <v>848</v>
      </c>
      <c r="F388" s="11">
        <v>75962</v>
      </c>
      <c r="G388" s="12">
        <f t="shared" ref="G388:G446" si="90">F388/$F$447</f>
        <v>4.0193373078855238E-4</v>
      </c>
      <c r="I388" s="13" t="e">
        <f>G388*#REF!</f>
        <v>#REF!</v>
      </c>
      <c r="J388" s="11" t="e">
        <f t="shared" si="76"/>
        <v>#REF!</v>
      </c>
      <c r="K388" s="11" t="e">
        <f t="shared" si="77"/>
        <v>#REF!</v>
      </c>
      <c r="L388" s="13" t="e">
        <f t="shared" si="78"/>
        <v>#REF!</v>
      </c>
      <c r="M388" s="11" t="e">
        <f t="shared" si="84"/>
        <v>#REF!</v>
      </c>
      <c r="N388" s="11" t="e">
        <f t="shared" si="79"/>
        <v>#REF!</v>
      </c>
      <c r="O388" s="11" t="e">
        <f t="shared" si="85"/>
        <v>#REF!</v>
      </c>
      <c r="P388" s="13" t="e">
        <f t="shared" si="80"/>
        <v>#REF!</v>
      </c>
      <c r="Q388" s="13" t="e">
        <f t="shared" si="86"/>
        <v>#REF!</v>
      </c>
      <c r="R388" s="11" t="e">
        <f t="shared" si="81"/>
        <v>#REF!</v>
      </c>
      <c r="S388" s="11" t="e">
        <f t="shared" si="87"/>
        <v>#REF!</v>
      </c>
      <c r="T388" s="11" t="e">
        <f t="shared" si="82"/>
        <v>#REF!</v>
      </c>
      <c r="U388" s="13" t="e">
        <f t="shared" si="88"/>
        <v>#REF!</v>
      </c>
      <c r="V388" s="11" t="e">
        <f t="shared" si="83"/>
        <v>#REF!</v>
      </c>
      <c r="Z388" s="39" t="e">
        <f t="shared" si="89"/>
        <v>#REF!</v>
      </c>
    </row>
    <row r="389" spans="1:26" x14ac:dyDescent="0.25">
      <c r="A389" s="7">
        <v>5515840</v>
      </c>
      <c r="B389" s="17" t="s">
        <v>186</v>
      </c>
      <c r="C389" s="17" t="s">
        <v>849</v>
      </c>
      <c r="D389" s="15">
        <v>5</v>
      </c>
      <c r="E389" s="16" t="s">
        <v>850</v>
      </c>
      <c r="F389" s="11">
        <v>337538</v>
      </c>
      <c r="G389" s="12">
        <f t="shared" si="90"/>
        <v>1.7859970461929174E-3</v>
      </c>
      <c r="I389" s="13" t="e">
        <f>G389*#REF!</f>
        <v>#REF!</v>
      </c>
      <c r="J389" s="11" t="e">
        <f t="shared" ref="J389:J442" si="91">IF(AND(I389&lt;$E$1,I389&gt;0),$E$1,0)</f>
        <v>#REF!</v>
      </c>
      <c r="K389" s="11" t="e">
        <f t="shared" ref="K389:K446" si="92">IF(J389=0,I389,0)</f>
        <v>#REF!</v>
      </c>
      <c r="L389" s="13" t="e">
        <f t="shared" ref="L389:L446" si="93">(K389/$K$447)*($I$447-$J$447)</f>
        <v>#REF!</v>
      </c>
      <c r="M389" s="11" t="e">
        <f t="shared" si="84"/>
        <v>#REF!</v>
      </c>
      <c r="N389" s="11" t="e">
        <f t="shared" ref="N389:N446" si="94">IF(AND(M389&lt;$E$1,I389&gt;0),$E$1,0)</f>
        <v>#REF!</v>
      </c>
      <c r="O389" s="11" t="e">
        <f t="shared" si="85"/>
        <v>#REF!</v>
      </c>
      <c r="P389" s="13" t="e">
        <f t="shared" ref="P389:P446" si="95">(O389/$O$447)*($I$447-$J$447-$N$447)</f>
        <v>#REF!</v>
      </c>
      <c r="Q389" s="13" t="e">
        <f t="shared" si="86"/>
        <v>#REF!</v>
      </c>
      <c r="R389" s="11" t="e">
        <f t="shared" ref="R389:R446" si="96">IF(AND(Q389&lt;$E$1,I389&gt;0),$E$1,0)</f>
        <v>#REF!</v>
      </c>
      <c r="S389" s="11" t="e">
        <f t="shared" si="87"/>
        <v>#REF!</v>
      </c>
      <c r="T389" s="11" t="e">
        <f t="shared" ref="T389:T446" si="97">(S389/$S$447)*($I$447-$J$447-$N$447-$R$447)</f>
        <v>#REF!</v>
      </c>
      <c r="U389" s="13" t="e">
        <f t="shared" si="88"/>
        <v>#REF!</v>
      </c>
      <c r="V389" s="11" t="e">
        <f t="shared" ref="V389:V446" si="98">IF(AND(U389&lt;$E$1,I389&gt;0),$E$1,0)</f>
        <v>#REF!</v>
      </c>
      <c r="Z389" s="39" t="e">
        <f t="shared" si="89"/>
        <v>#REF!</v>
      </c>
    </row>
    <row r="390" spans="1:26" x14ac:dyDescent="0.25">
      <c r="A390" s="7">
        <v>5515870</v>
      </c>
      <c r="B390" s="17" t="s">
        <v>157</v>
      </c>
      <c r="C390" s="17" t="s">
        <v>851</v>
      </c>
      <c r="D390" s="15">
        <v>6</v>
      </c>
      <c r="E390" s="16" t="s">
        <v>852</v>
      </c>
      <c r="F390" s="11">
        <v>197578</v>
      </c>
      <c r="G390" s="12">
        <f t="shared" si="90"/>
        <v>1.0454340678462994E-3</v>
      </c>
      <c r="I390" s="13" t="e">
        <f>G390*#REF!</f>
        <v>#REF!</v>
      </c>
      <c r="J390" s="11" t="e">
        <f t="shared" si="91"/>
        <v>#REF!</v>
      </c>
      <c r="K390" s="11" t="e">
        <f t="shared" si="92"/>
        <v>#REF!</v>
      </c>
      <c r="L390" s="13" t="e">
        <f t="shared" si="93"/>
        <v>#REF!</v>
      </c>
      <c r="M390" s="11" t="e">
        <f t="shared" ref="M390:M446" si="99">IF(L390=0,J390,L390)</f>
        <v>#REF!</v>
      </c>
      <c r="N390" s="11" t="e">
        <f t="shared" si="94"/>
        <v>#REF!</v>
      </c>
      <c r="O390" s="11" t="e">
        <f t="shared" ref="O390:O446" si="100">IF(N390+J390=0,M390,0)</f>
        <v>#REF!</v>
      </c>
      <c r="P390" s="13" t="e">
        <f t="shared" si="95"/>
        <v>#REF!</v>
      </c>
      <c r="Q390" s="13" t="e">
        <f t="shared" ref="Q390:Q446" si="101">J390+N390+P390</f>
        <v>#REF!</v>
      </c>
      <c r="R390" s="11" t="e">
        <f t="shared" si="96"/>
        <v>#REF!</v>
      </c>
      <c r="S390" s="11" t="e">
        <f t="shared" ref="S390:S446" si="102">IF(R390+N390+J390=0,Q390,0)</f>
        <v>#REF!</v>
      </c>
      <c r="T390" s="11" t="e">
        <f t="shared" si="97"/>
        <v>#REF!</v>
      </c>
      <c r="U390" s="13" t="e">
        <f t="shared" ref="U390:U446" si="103">J390+N390+R390+T390</f>
        <v>#REF!</v>
      </c>
      <c r="V390" s="11" t="e">
        <f t="shared" si="98"/>
        <v>#REF!</v>
      </c>
      <c r="Z390" s="39" t="e">
        <f t="shared" si="89"/>
        <v>#REF!</v>
      </c>
    </row>
    <row r="391" spans="1:26" x14ac:dyDescent="0.25">
      <c r="A391" s="7">
        <v>5515900</v>
      </c>
      <c r="B391" s="17" t="s">
        <v>54</v>
      </c>
      <c r="C391" s="17" t="s">
        <v>853</v>
      </c>
      <c r="D391" s="15">
        <v>9</v>
      </c>
      <c r="E391" s="16" t="s">
        <v>854</v>
      </c>
      <c r="F391" s="11">
        <v>1625813</v>
      </c>
      <c r="G391" s="12">
        <f t="shared" si="90"/>
        <v>8.602578719024364E-3</v>
      </c>
      <c r="I391" s="13" t="e">
        <f>G391*#REF!</f>
        <v>#REF!</v>
      </c>
      <c r="J391" s="11" t="e">
        <f t="shared" si="91"/>
        <v>#REF!</v>
      </c>
      <c r="K391" s="11" t="e">
        <f t="shared" si="92"/>
        <v>#REF!</v>
      </c>
      <c r="L391" s="13" t="e">
        <f t="shared" si="93"/>
        <v>#REF!</v>
      </c>
      <c r="M391" s="11" t="e">
        <f t="shared" si="99"/>
        <v>#REF!</v>
      </c>
      <c r="N391" s="11" t="e">
        <f t="shared" si="94"/>
        <v>#REF!</v>
      </c>
      <c r="O391" s="11" t="e">
        <f t="shared" si="100"/>
        <v>#REF!</v>
      </c>
      <c r="P391" s="13" t="e">
        <f t="shared" si="95"/>
        <v>#REF!</v>
      </c>
      <c r="Q391" s="13" t="e">
        <f t="shared" si="101"/>
        <v>#REF!</v>
      </c>
      <c r="R391" s="11" t="e">
        <f t="shared" si="96"/>
        <v>#REF!</v>
      </c>
      <c r="S391" s="11" t="e">
        <f t="shared" si="102"/>
        <v>#REF!</v>
      </c>
      <c r="T391" s="11" t="e">
        <f t="shared" si="97"/>
        <v>#REF!</v>
      </c>
      <c r="U391" s="13" t="e">
        <f t="shared" si="103"/>
        <v>#REF!</v>
      </c>
      <c r="V391" s="11" t="e">
        <f t="shared" si="98"/>
        <v>#REF!</v>
      </c>
      <c r="Z391" s="39" t="e">
        <f t="shared" ref="Z391:Z446" si="104">ROUND(U391,0)</f>
        <v>#REF!</v>
      </c>
    </row>
    <row r="392" spans="1:26" x14ac:dyDescent="0.25">
      <c r="A392" s="7">
        <v>5515930</v>
      </c>
      <c r="B392" s="17" t="s">
        <v>83</v>
      </c>
      <c r="C392" s="17" t="s">
        <v>855</v>
      </c>
      <c r="D392" s="15">
        <v>8</v>
      </c>
      <c r="E392" s="16" t="s">
        <v>856</v>
      </c>
      <c r="F392" s="11">
        <v>123889</v>
      </c>
      <c r="G392" s="12">
        <f t="shared" si="90"/>
        <v>6.555273422719645E-4</v>
      </c>
      <c r="I392" s="13" t="e">
        <f>G392*#REF!</f>
        <v>#REF!</v>
      </c>
      <c r="J392" s="11" t="e">
        <f t="shared" si="91"/>
        <v>#REF!</v>
      </c>
      <c r="K392" s="11" t="e">
        <f t="shared" si="92"/>
        <v>#REF!</v>
      </c>
      <c r="L392" s="13" t="e">
        <f t="shared" si="93"/>
        <v>#REF!</v>
      </c>
      <c r="M392" s="11" t="e">
        <f t="shared" si="99"/>
        <v>#REF!</v>
      </c>
      <c r="N392" s="11" t="e">
        <f t="shared" si="94"/>
        <v>#REF!</v>
      </c>
      <c r="O392" s="11" t="e">
        <f t="shared" si="100"/>
        <v>#REF!</v>
      </c>
      <c r="P392" s="13" t="e">
        <f t="shared" si="95"/>
        <v>#REF!</v>
      </c>
      <c r="Q392" s="13" t="e">
        <f t="shared" si="101"/>
        <v>#REF!</v>
      </c>
      <c r="R392" s="11" t="e">
        <f t="shared" si="96"/>
        <v>#REF!</v>
      </c>
      <c r="S392" s="11" t="e">
        <f t="shared" si="102"/>
        <v>#REF!</v>
      </c>
      <c r="T392" s="11" t="e">
        <f t="shared" si="97"/>
        <v>#REF!</v>
      </c>
      <c r="U392" s="13" t="e">
        <f t="shared" si="103"/>
        <v>#REF!</v>
      </c>
      <c r="V392" s="11" t="e">
        <f t="shared" si="98"/>
        <v>#REF!</v>
      </c>
      <c r="Z392" s="39" t="e">
        <f t="shared" si="104"/>
        <v>#REF!</v>
      </c>
    </row>
    <row r="393" spans="1:26" x14ac:dyDescent="0.25">
      <c r="A393" s="7">
        <v>5515960</v>
      </c>
      <c r="B393" s="17" t="s">
        <v>806</v>
      </c>
      <c r="C393" s="17" t="s">
        <v>857</v>
      </c>
      <c r="D393" s="15">
        <v>5</v>
      </c>
      <c r="E393" s="16" t="s">
        <v>858</v>
      </c>
      <c r="F393" s="11">
        <v>378408</v>
      </c>
      <c r="G393" s="12">
        <f t="shared" si="90"/>
        <v>2.0022503251656688E-3</v>
      </c>
      <c r="I393" s="13" t="e">
        <f>G393*#REF!</f>
        <v>#REF!</v>
      </c>
      <c r="J393" s="11" t="e">
        <f t="shared" si="91"/>
        <v>#REF!</v>
      </c>
      <c r="K393" s="11" t="e">
        <f t="shared" si="92"/>
        <v>#REF!</v>
      </c>
      <c r="L393" s="13" t="e">
        <f t="shared" si="93"/>
        <v>#REF!</v>
      </c>
      <c r="M393" s="11" t="e">
        <f t="shared" si="99"/>
        <v>#REF!</v>
      </c>
      <c r="N393" s="11" t="e">
        <f t="shared" si="94"/>
        <v>#REF!</v>
      </c>
      <c r="O393" s="11" t="e">
        <f t="shared" si="100"/>
        <v>#REF!</v>
      </c>
      <c r="P393" s="13" t="e">
        <f t="shared" si="95"/>
        <v>#REF!</v>
      </c>
      <c r="Q393" s="13" t="e">
        <f t="shared" si="101"/>
        <v>#REF!</v>
      </c>
      <c r="R393" s="11" t="e">
        <f t="shared" si="96"/>
        <v>#REF!</v>
      </c>
      <c r="S393" s="11" t="e">
        <f t="shared" si="102"/>
        <v>#REF!</v>
      </c>
      <c r="T393" s="11" t="e">
        <f t="shared" si="97"/>
        <v>#REF!</v>
      </c>
      <c r="U393" s="13" t="e">
        <f t="shared" si="103"/>
        <v>#REF!</v>
      </c>
      <c r="V393" s="11" t="e">
        <f t="shared" si="98"/>
        <v>#REF!</v>
      </c>
      <c r="Z393" s="39" t="e">
        <f t="shared" si="104"/>
        <v>#REF!</v>
      </c>
    </row>
    <row r="394" spans="1:26" x14ac:dyDescent="0.25">
      <c r="A394" s="7">
        <v>5515990</v>
      </c>
      <c r="B394" s="17" t="s">
        <v>137</v>
      </c>
      <c r="C394" s="17" t="s">
        <v>859</v>
      </c>
      <c r="D394" s="15">
        <v>1</v>
      </c>
      <c r="E394" s="16" t="s">
        <v>860</v>
      </c>
      <c r="F394" s="11">
        <v>400556</v>
      </c>
      <c r="G394" s="12">
        <f t="shared" si="90"/>
        <v>2.1194408713533001E-3</v>
      </c>
      <c r="I394" s="13" t="e">
        <f>G394*#REF!</f>
        <v>#REF!</v>
      </c>
      <c r="J394" s="11" t="e">
        <f t="shared" si="91"/>
        <v>#REF!</v>
      </c>
      <c r="K394" s="11" t="e">
        <f t="shared" si="92"/>
        <v>#REF!</v>
      </c>
      <c r="L394" s="13" t="e">
        <f t="shared" si="93"/>
        <v>#REF!</v>
      </c>
      <c r="M394" s="11" t="e">
        <f t="shared" si="99"/>
        <v>#REF!</v>
      </c>
      <c r="N394" s="11" t="e">
        <f t="shared" si="94"/>
        <v>#REF!</v>
      </c>
      <c r="O394" s="11" t="e">
        <f t="shared" si="100"/>
        <v>#REF!</v>
      </c>
      <c r="P394" s="13" t="e">
        <f t="shared" si="95"/>
        <v>#REF!</v>
      </c>
      <c r="Q394" s="13" t="e">
        <f t="shared" si="101"/>
        <v>#REF!</v>
      </c>
      <c r="R394" s="11" t="e">
        <f t="shared" si="96"/>
        <v>#REF!</v>
      </c>
      <c r="S394" s="11" t="e">
        <f t="shared" si="102"/>
        <v>#REF!</v>
      </c>
      <c r="T394" s="11" t="e">
        <f t="shared" si="97"/>
        <v>#REF!</v>
      </c>
      <c r="U394" s="13" t="e">
        <f t="shared" si="103"/>
        <v>#REF!</v>
      </c>
      <c r="V394" s="11" t="e">
        <f t="shared" si="98"/>
        <v>#REF!</v>
      </c>
      <c r="Z394" s="39" t="e">
        <f t="shared" si="104"/>
        <v>#REF!</v>
      </c>
    </row>
    <row r="395" spans="1:26" x14ac:dyDescent="0.25">
      <c r="A395" s="7">
        <v>5516020</v>
      </c>
      <c r="B395" s="17" t="s">
        <v>575</v>
      </c>
      <c r="C395" s="17" t="s">
        <v>861</v>
      </c>
      <c r="D395" s="15">
        <v>3</v>
      </c>
      <c r="E395" s="16" t="s">
        <v>862</v>
      </c>
      <c r="F395" s="11">
        <v>56971</v>
      </c>
      <c r="G395" s="12">
        <f t="shared" si="90"/>
        <v>3.0144765246774199E-4</v>
      </c>
      <c r="I395" s="13" t="e">
        <f>G395*#REF!</f>
        <v>#REF!</v>
      </c>
      <c r="J395" s="11" t="e">
        <f t="shared" si="91"/>
        <v>#REF!</v>
      </c>
      <c r="K395" s="11" t="e">
        <f t="shared" si="92"/>
        <v>#REF!</v>
      </c>
      <c r="L395" s="13" t="e">
        <f t="shared" si="93"/>
        <v>#REF!</v>
      </c>
      <c r="M395" s="11" t="e">
        <f t="shared" si="99"/>
        <v>#REF!</v>
      </c>
      <c r="N395" s="11" t="e">
        <f t="shared" si="94"/>
        <v>#REF!</v>
      </c>
      <c r="O395" s="11" t="e">
        <f t="shared" si="100"/>
        <v>#REF!</v>
      </c>
      <c r="P395" s="13" t="e">
        <f t="shared" si="95"/>
        <v>#REF!</v>
      </c>
      <c r="Q395" s="13" t="e">
        <f t="shared" si="101"/>
        <v>#REF!</v>
      </c>
      <c r="R395" s="11" t="e">
        <f t="shared" si="96"/>
        <v>#REF!</v>
      </c>
      <c r="S395" s="11" t="e">
        <f t="shared" si="102"/>
        <v>#REF!</v>
      </c>
      <c r="T395" s="11" t="e">
        <f t="shared" si="97"/>
        <v>#REF!</v>
      </c>
      <c r="U395" s="13" t="e">
        <f t="shared" si="103"/>
        <v>#REF!</v>
      </c>
      <c r="V395" s="11" t="e">
        <f t="shared" si="98"/>
        <v>#REF!</v>
      </c>
      <c r="Z395" s="39" t="e">
        <f t="shared" si="104"/>
        <v>#REF!</v>
      </c>
    </row>
    <row r="396" spans="1:26" x14ac:dyDescent="0.25">
      <c r="A396" s="7">
        <v>5516230</v>
      </c>
      <c r="B396" s="17" t="s">
        <v>326</v>
      </c>
      <c r="C396" s="17" t="s">
        <v>863</v>
      </c>
      <c r="D396" s="15">
        <v>11</v>
      </c>
      <c r="E396" s="16" t="s">
        <v>864</v>
      </c>
      <c r="F396" s="11">
        <v>154028</v>
      </c>
      <c r="G396" s="12">
        <f t="shared" si="90"/>
        <v>8.1500024599008905E-4</v>
      </c>
      <c r="I396" s="13" t="e">
        <f>G396*#REF!</f>
        <v>#REF!</v>
      </c>
      <c r="J396" s="11" t="e">
        <f t="shared" si="91"/>
        <v>#REF!</v>
      </c>
      <c r="K396" s="11" t="e">
        <f t="shared" si="92"/>
        <v>#REF!</v>
      </c>
      <c r="L396" s="13" t="e">
        <f t="shared" si="93"/>
        <v>#REF!</v>
      </c>
      <c r="M396" s="11" t="e">
        <f t="shared" si="99"/>
        <v>#REF!</v>
      </c>
      <c r="N396" s="11" t="e">
        <f t="shared" si="94"/>
        <v>#REF!</v>
      </c>
      <c r="O396" s="11" t="e">
        <f t="shared" si="100"/>
        <v>#REF!</v>
      </c>
      <c r="P396" s="13" t="e">
        <f t="shared" si="95"/>
        <v>#REF!</v>
      </c>
      <c r="Q396" s="13" t="e">
        <f t="shared" si="101"/>
        <v>#REF!</v>
      </c>
      <c r="R396" s="11" t="e">
        <f t="shared" si="96"/>
        <v>#REF!</v>
      </c>
      <c r="S396" s="11" t="e">
        <f t="shared" si="102"/>
        <v>#REF!</v>
      </c>
      <c r="T396" s="11" t="e">
        <f t="shared" si="97"/>
        <v>#REF!</v>
      </c>
      <c r="U396" s="13" t="e">
        <f t="shared" si="103"/>
        <v>#REF!</v>
      </c>
      <c r="V396" s="11" t="e">
        <f t="shared" si="98"/>
        <v>#REF!</v>
      </c>
      <c r="Z396" s="39" t="e">
        <f t="shared" si="104"/>
        <v>#REF!</v>
      </c>
    </row>
    <row r="397" spans="1:26" x14ac:dyDescent="0.25">
      <c r="A397" s="7">
        <v>5516260</v>
      </c>
      <c r="B397" s="17" t="s">
        <v>137</v>
      </c>
      <c r="C397" s="17" t="s">
        <v>865</v>
      </c>
      <c r="D397" s="15">
        <v>1</v>
      </c>
      <c r="E397" s="16" t="s">
        <v>866</v>
      </c>
      <c r="F397" s="11">
        <v>2002110</v>
      </c>
      <c r="G397" s="12">
        <f t="shared" si="90"/>
        <v>1.0593659221045635E-2</v>
      </c>
      <c r="I397" s="13" t="e">
        <f>G397*#REF!</f>
        <v>#REF!</v>
      </c>
      <c r="J397" s="11" t="e">
        <f t="shared" si="91"/>
        <v>#REF!</v>
      </c>
      <c r="K397" s="11" t="e">
        <f t="shared" si="92"/>
        <v>#REF!</v>
      </c>
      <c r="L397" s="13" t="e">
        <f t="shared" si="93"/>
        <v>#REF!</v>
      </c>
      <c r="M397" s="11" t="e">
        <f t="shared" si="99"/>
        <v>#REF!</v>
      </c>
      <c r="N397" s="11" t="e">
        <f t="shared" si="94"/>
        <v>#REF!</v>
      </c>
      <c r="O397" s="11" t="e">
        <f t="shared" si="100"/>
        <v>#REF!</v>
      </c>
      <c r="P397" s="13" t="e">
        <f t="shared" si="95"/>
        <v>#REF!</v>
      </c>
      <c r="Q397" s="13" t="e">
        <f t="shared" si="101"/>
        <v>#REF!</v>
      </c>
      <c r="R397" s="11" t="e">
        <f t="shared" si="96"/>
        <v>#REF!</v>
      </c>
      <c r="S397" s="11" t="e">
        <f t="shared" si="102"/>
        <v>#REF!</v>
      </c>
      <c r="T397" s="11" t="e">
        <f t="shared" si="97"/>
        <v>#REF!</v>
      </c>
      <c r="U397" s="13" t="e">
        <f t="shared" si="103"/>
        <v>#REF!</v>
      </c>
      <c r="V397" s="11" t="e">
        <f t="shared" si="98"/>
        <v>#REF!</v>
      </c>
      <c r="Z397" s="39" t="e">
        <f t="shared" si="104"/>
        <v>#REF!</v>
      </c>
    </row>
    <row r="398" spans="1:26" x14ac:dyDescent="0.25">
      <c r="A398" s="7">
        <v>5516290</v>
      </c>
      <c r="B398" s="17" t="s">
        <v>266</v>
      </c>
      <c r="C398" s="17" t="s">
        <v>867</v>
      </c>
      <c r="D398" s="15">
        <v>6</v>
      </c>
      <c r="E398" s="16" t="s">
        <v>868</v>
      </c>
      <c r="F398" s="11">
        <v>599130</v>
      </c>
      <c r="G398" s="12">
        <f t="shared" si="90"/>
        <v>3.1701450215547954E-3</v>
      </c>
      <c r="I398" s="13" t="e">
        <f>G398*#REF!</f>
        <v>#REF!</v>
      </c>
      <c r="J398" s="11" t="e">
        <f t="shared" si="91"/>
        <v>#REF!</v>
      </c>
      <c r="K398" s="11" t="e">
        <f t="shared" si="92"/>
        <v>#REF!</v>
      </c>
      <c r="L398" s="13" t="e">
        <f t="shared" si="93"/>
        <v>#REF!</v>
      </c>
      <c r="M398" s="11" t="e">
        <f t="shared" si="99"/>
        <v>#REF!</v>
      </c>
      <c r="N398" s="11" t="e">
        <f t="shared" si="94"/>
        <v>#REF!</v>
      </c>
      <c r="O398" s="11" t="e">
        <f t="shared" si="100"/>
        <v>#REF!</v>
      </c>
      <c r="P398" s="13" t="e">
        <f t="shared" si="95"/>
        <v>#REF!</v>
      </c>
      <c r="Q398" s="13" t="e">
        <f t="shared" si="101"/>
        <v>#REF!</v>
      </c>
      <c r="R398" s="11" t="e">
        <f t="shared" si="96"/>
        <v>#REF!</v>
      </c>
      <c r="S398" s="11" t="e">
        <f t="shared" si="102"/>
        <v>#REF!</v>
      </c>
      <c r="T398" s="11" t="e">
        <f t="shared" si="97"/>
        <v>#REF!</v>
      </c>
      <c r="U398" s="13" t="e">
        <f t="shared" si="103"/>
        <v>#REF!</v>
      </c>
      <c r="V398" s="11" t="e">
        <f t="shared" si="98"/>
        <v>#REF!</v>
      </c>
      <c r="Z398" s="39" t="e">
        <f t="shared" si="104"/>
        <v>#REF!</v>
      </c>
    </row>
    <row r="399" spans="1:26" x14ac:dyDescent="0.25">
      <c r="A399" s="7">
        <v>5516320</v>
      </c>
      <c r="B399" s="17" t="s">
        <v>51</v>
      </c>
      <c r="C399" s="17" t="s">
        <v>869</v>
      </c>
      <c r="D399" s="15">
        <v>7</v>
      </c>
      <c r="E399" s="16" t="s">
        <v>870</v>
      </c>
      <c r="F399" s="11">
        <v>243078</v>
      </c>
      <c r="G399" s="12">
        <f t="shared" si="90"/>
        <v>1.2861858220244297E-3</v>
      </c>
      <c r="I399" s="13" t="e">
        <f>G399*#REF!</f>
        <v>#REF!</v>
      </c>
      <c r="J399" s="11" t="e">
        <f t="shared" si="91"/>
        <v>#REF!</v>
      </c>
      <c r="K399" s="11" t="e">
        <f t="shared" si="92"/>
        <v>#REF!</v>
      </c>
      <c r="L399" s="13" t="e">
        <f t="shared" si="93"/>
        <v>#REF!</v>
      </c>
      <c r="M399" s="11" t="e">
        <f t="shared" si="99"/>
        <v>#REF!</v>
      </c>
      <c r="N399" s="11" t="e">
        <f t="shared" si="94"/>
        <v>#REF!</v>
      </c>
      <c r="O399" s="11" t="e">
        <f t="shared" si="100"/>
        <v>#REF!</v>
      </c>
      <c r="P399" s="13" t="e">
        <f t="shared" si="95"/>
        <v>#REF!</v>
      </c>
      <c r="Q399" s="13" t="e">
        <f t="shared" si="101"/>
        <v>#REF!</v>
      </c>
      <c r="R399" s="11" t="e">
        <f t="shared" si="96"/>
        <v>#REF!</v>
      </c>
      <c r="S399" s="11" t="e">
        <f t="shared" si="102"/>
        <v>#REF!</v>
      </c>
      <c r="T399" s="11" t="e">
        <f t="shared" si="97"/>
        <v>#REF!</v>
      </c>
      <c r="U399" s="13" t="e">
        <f t="shared" si="103"/>
        <v>#REF!</v>
      </c>
      <c r="V399" s="11" t="e">
        <f t="shared" si="98"/>
        <v>#REF!</v>
      </c>
      <c r="Z399" s="39" t="e">
        <f t="shared" si="104"/>
        <v>#REF!</v>
      </c>
    </row>
    <row r="400" spans="1:26" x14ac:dyDescent="0.25">
      <c r="A400" s="7">
        <v>5516350</v>
      </c>
      <c r="B400" s="17" t="s">
        <v>65</v>
      </c>
      <c r="C400" s="17" t="s">
        <v>871</v>
      </c>
      <c r="D400" s="15">
        <v>4</v>
      </c>
      <c r="E400" s="16" t="s">
        <v>872</v>
      </c>
      <c r="F400" s="11">
        <v>130510</v>
      </c>
      <c r="G400" s="12">
        <f t="shared" si="90"/>
        <v>6.9056069094039084E-4</v>
      </c>
      <c r="I400" s="13" t="e">
        <f>G400*#REF!</f>
        <v>#REF!</v>
      </c>
      <c r="J400" s="11" t="e">
        <f t="shared" si="91"/>
        <v>#REF!</v>
      </c>
      <c r="K400" s="11" t="e">
        <f t="shared" si="92"/>
        <v>#REF!</v>
      </c>
      <c r="L400" s="13" t="e">
        <f t="shared" si="93"/>
        <v>#REF!</v>
      </c>
      <c r="M400" s="11" t="e">
        <f t="shared" si="99"/>
        <v>#REF!</v>
      </c>
      <c r="N400" s="11" t="e">
        <f t="shared" si="94"/>
        <v>#REF!</v>
      </c>
      <c r="O400" s="11" t="e">
        <f t="shared" si="100"/>
        <v>#REF!</v>
      </c>
      <c r="P400" s="13" t="e">
        <f t="shared" si="95"/>
        <v>#REF!</v>
      </c>
      <c r="Q400" s="13" t="e">
        <f t="shared" si="101"/>
        <v>#REF!</v>
      </c>
      <c r="R400" s="11" t="e">
        <f t="shared" si="96"/>
        <v>#REF!</v>
      </c>
      <c r="S400" s="11" t="e">
        <f t="shared" si="102"/>
        <v>#REF!</v>
      </c>
      <c r="T400" s="11" t="e">
        <f t="shared" si="97"/>
        <v>#REF!</v>
      </c>
      <c r="U400" s="13" t="e">
        <f t="shared" si="103"/>
        <v>#REF!</v>
      </c>
      <c r="V400" s="11" t="e">
        <f t="shared" si="98"/>
        <v>#REF!</v>
      </c>
      <c r="Z400" s="39" t="e">
        <f t="shared" si="104"/>
        <v>#REF!</v>
      </c>
    </row>
    <row r="401" spans="1:26" x14ac:dyDescent="0.25">
      <c r="A401" s="7">
        <v>5516410</v>
      </c>
      <c r="B401" s="17" t="s">
        <v>219</v>
      </c>
      <c r="C401" s="17" t="s">
        <v>873</v>
      </c>
      <c r="D401" s="15">
        <v>4</v>
      </c>
      <c r="E401" s="16" t="s">
        <v>874</v>
      </c>
      <c r="F401" s="11">
        <v>385623</v>
      </c>
      <c r="G401" s="12">
        <f t="shared" si="90"/>
        <v>2.0404266747567723E-3</v>
      </c>
      <c r="I401" s="13" t="e">
        <f>G401*#REF!</f>
        <v>#REF!</v>
      </c>
      <c r="J401" s="11" t="e">
        <f t="shared" si="91"/>
        <v>#REF!</v>
      </c>
      <c r="K401" s="11" t="e">
        <f t="shared" si="92"/>
        <v>#REF!</v>
      </c>
      <c r="L401" s="13" t="e">
        <f t="shared" si="93"/>
        <v>#REF!</v>
      </c>
      <c r="M401" s="11" t="e">
        <f t="shared" si="99"/>
        <v>#REF!</v>
      </c>
      <c r="N401" s="11" t="e">
        <f t="shared" si="94"/>
        <v>#REF!</v>
      </c>
      <c r="O401" s="11" t="e">
        <f t="shared" si="100"/>
        <v>#REF!</v>
      </c>
      <c r="P401" s="13" t="e">
        <f t="shared" si="95"/>
        <v>#REF!</v>
      </c>
      <c r="Q401" s="13" t="e">
        <f t="shared" si="101"/>
        <v>#REF!</v>
      </c>
      <c r="R401" s="11" t="e">
        <f t="shared" si="96"/>
        <v>#REF!</v>
      </c>
      <c r="S401" s="11" t="e">
        <f t="shared" si="102"/>
        <v>#REF!</v>
      </c>
      <c r="T401" s="11" t="e">
        <f t="shared" si="97"/>
        <v>#REF!</v>
      </c>
      <c r="U401" s="13" t="e">
        <f t="shared" si="103"/>
        <v>#REF!</v>
      </c>
      <c r="V401" s="11" t="e">
        <f t="shared" si="98"/>
        <v>#REF!</v>
      </c>
      <c r="Z401" s="39" t="e">
        <f t="shared" si="104"/>
        <v>#REF!</v>
      </c>
    </row>
    <row r="402" spans="1:26" x14ac:dyDescent="0.25">
      <c r="A402" s="7">
        <v>5516440</v>
      </c>
      <c r="B402" s="17" t="s">
        <v>532</v>
      </c>
      <c r="C402" s="17" t="s">
        <v>875</v>
      </c>
      <c r="D402" s="15">
        <v>5</v>
      </c>
      <c r="E402" s="16" t="s">
        <v>876</v>
      </c>
      <c r="F402" s="11">
        <v>288667</v>
      </c>
      <c r="G402" s="12">
        <f t="shared" si="90"/>
        <v>1.5274084972162272E-3</v>
      </c>
      <c r="I402" s="13" t="e">
        <f>G402*#REF!</f>
        <v>#REF!</v>
      </c>
      <c r="J402" s="11" t="e">
        <f t="shared" si="91"/>
        <v>#REF!</v>
      </c>
      <c r="K402" s="11" t="e">
        <f t="shared" si="92"/>
        <v>#REF!</v>
      </c>
      <c r="L402" s="13" t="e">
        <f t="shared" si="93"/>
        <v>#REF!</v>
      </c>
      <c r="M402" s="11" t="e">
        <f t="shared" si="99"/>
        <v>#REF!</v>
      </c>
      <c r="N402" s="11" t="e">
        <f t="shared" si="94"/>
        <v>#REF!</v>
      </c>
      <c r="O402" s="11" t="e">
        <f t="shared" si="100"/>
        <v>#REF!</v>
      </c>
      <c r="P402" s="13" t="e">
        <f t="shared" si="95"/>
        <v>#REF!</v>
      </c>
      <c r="Q402" s="13" t="e">
        <f t="shared" si="101"/>
        <v>#REF!</v>
      </c>
      <c r="R402" s="11" t="e">
        <f t="shared" si="96"/>
        <v>#REF!</v>
      </c>
      <c r="S402" s="11" t="e">
        <f t="shared" si="102"/>
        <v>#REF!</v>
      </c>
      <c r="T402" s="11" t="e">
        <f t="shared" si="97"/>
        <v>#REF!</v>
      </c>
      <c r="U402" s="13" t="e">
        <f t="shared" si="103"/>
        <v>#REF!</v>
      </c>
      <c r="V402" s="11" t="e">
        <f t="shared" si="98"/>
        <v>#REF!</v>
      </c>
      <c r="Z402" s="39" t="e">
        <f t="shared" si="104"/>
        <v>#REF!</v>
      </c>
    </row>
    <row r="403" spans="1:26" x14ac:dyDescent="0.25">
      <c r="A403" s="7">
        <v>5516470</v>
      </c>
      <c r="B403" s="17" t="s">
        <v>68</v>
      </c>
      <c r="C403" s="17" t="s">
        <v>877</v>
      </c>
      <c r="D403" s="15">
        <v>3</v>
      </c>
      <c r="E403" s="16" t="s">
        <v>878</v>
      </c>
      <c r="F403" s="11">
        <v>131777</v>
      </c>
      <c r="G403" s="12">
        <f t="shared" si="90"/>
        <v>6.9726470132596644E-4</v>
      </c>
      <c r="I403" s="13" t="e">
        <f>G403*#REF!</f>
        <v>#REF!</v>
      </c>
      <c r="J403" s="11" t="e">
        <f t="shared" si="91"/>
        <v>#REF!</v>
      </c>
      <c r="K403" s="11" t="e">
        <f t="shared" si="92"/>
        <v>#REF!</v>
      </c>
      <c r="L403" s="13" t="e">
        <f t="shared" si="93"/>
        <v>#REF!</v>
      </c>
      <c r="M403" s="11" t="e">
        <f t="shared" si="99"/>
        <v>#REF!</v>
      </c>
      <c r="N403" s="11" t="e">
        <f t="shared" si="94"/>
        <v>#REF!</v>
      </c>
      <c r="O403" s="11" t="e">
        <f t="shared" si="100"/>
        <v>#REF!</v>
      </c>
      <c r="P403" s="13" t="e">
        <f t="shared" si="95"/>
        <v>#REF!</v>
      </c>
      <c r="Q403" s="13" t="e">
        <f t="shared" si="101"/>
        <v>#REF!</v>
      </c>
      <c r="R403" s="11" t="e">
        <f t="shared" si="96"/>
        <v>#REF!</v>
      </c>
      <c r="S403" s="11" t="e">
        <f t="shared" si="102"/>
        <v>#REF!</v>
      </c>
      <c r="T403" s="11" t="e">
        <f t="shared" si="97"/>
        <v>#REF!</v>
      </c>
      <c r="U403" s="13" t="e">
        <f t="shared" si="103"/>
        <v>#REF!</v>
      </c>
      <c r="V403" s="11" t="e">
        <f t="shared" si="98"/>
        <v>#REF!</v>
      </c>
      <c r="Z403" s="39" t="e">
        <f t="shared" si="104"/>
        <v>#REF!</v>
      </c>
    </row>
    <row r="404" spans="1:26" x14ac:dyDescent="0.25">
      <c r="A404" s="7">
        <v>5513290</v>
      </c>
      <c r="B404" s="17" t="s">
        <v>127</v>
      </c>
      <c r="C404" s="17" t="s">
        <v>879</v>
      </c>
      <c r="D404" s="15">
        <v>2</v>
      </c>
      <c r="E404" s="16" t="s">
        <v>880</v>
      </c>
      <c r="F404" s="11">
        <v>87068</v>
      </c>
      <c r="G404" s="12">
        <f t="shared" si="90"/>
        <v>4.6069832379739444E-4</v>
      </c>
      <c r="I404" s="13" t="e">
        <f>G404*#REF!</f>
        <v>#REF!</v>
      </c>
      <c r="J404" s="11" t="e">
        <f t="shared" si="91"/>
        <v>#REF!</v>
      </c>
      <c r="K404" s="11" t="e">
        <f t="shared" si="92"/>
        <v>#REF!</v>
      </c>
      <c r="L404" s="13" t="e">
        <f t="shared" si="93"/>
        <v>#REF!</v>
      </c>
      <c r="M404" s="11" t="e">
        <f t="shared" si="99"/>
        <v>#REF!</v>
      </c>
      <c r="N404" s="11" t="e">
        <f t="shared" si="94"/>
        <v>#REF!</v>
      </c>
      <c r="O404" s="11" t="e">
        <f t="shared" si="100"/>
        <v>#REF!</v>
      </c>
      <c r="P404" s="13" t="e">
        <f t="shared" si="95"/>
        <v>#REF!</v>
      </c>
      <c r="Q404" s="13" t="e">
        <f t="shared" si="101"/>
        <v>#REF!</v>
      </c>
      <c r="R404" s="11" t="e">
        <f t="shared" si="96"/>
        <v>#REF!</v>
      </c>
      <c r="S404" s="11" t="e">
        <f t="shared" si="102"/>
        <v>#REF!</v>
      </c>
      <c r="T404" s="11" t="e">
        <f t="shared" si="97"/>
        <v>#REF!</v>
      </c>
      <c r="U404" s="13" t="e">
        <f t="shared" si="103"/>
        <v>#REF!</v>
      </c>
      <c r="V404" s="11" t="e">
        <f t="shared" si="98"/>
        <v>#REF!</v>
      </c>
      <c r="Z404" s="39" t="e">
        <f t="shared" si="104"/>
        <v>#REF!</v>
      </c>
    </row>
    <row r="405" spans="1:26" x14ac:dyDescent="0.25">
      <c r="A405" s="7">
        <v>5516500</v>
      </c>
      <c r="B405" s="17" t="s">
        <v>186</v>
      </c>
      <c r="C405" s="17" t="s">
        <v>881</v>
      </c>
      <c r="D405" s="15">
        <v>6</v>
      </c>
      <c r="E405" s="16" t="s">
        <v>882</v>
      </c>
      <c r="F405" s="11">
        <v>120576</v>
      </c>
      <c r="G405" s="12">
        <f t="shared" si="90"/>
        <v>6.3799743981938985E-4</v>
      </c>
      <c r="I405" s="13" t="e">
        <f>G405*#REF!</f>
        <v>#REF!</v>
      </c>
      <c r="J405" s="11" t="e">
        <f t="shared" si="91"/>
        <v>#REF!</v>
      </c>
      <c r="K405" s="11" t="e">
        <f t="shared" si="92"/>
        <v>#REF!</v>
      </c>
      <c r="L405" s="13" t="e">
        <f t="shared" si="93"/>
        <v>#REF!</v>
      </c>
      <c r="M405" s="11" t="e">
        <f t="shared" si="99"/>
        <v>#REF!</v>
      </c>
      <c r="N405" s="11" t="e">
        <f t="shared" si="94"/>
        <v>#REF!</v>
      </c>
      <c r="O405" s="11" t="e">
        <f t="shared" si="100"/>
        <v>#REF!</v>
      </c>
      <c r="P405" s="13" t="e">
        <f t="shared" si="95"/>
        <v>#REF!</v>
      </c>
      <c r="Q405" s="13" t="e">
        <f t="shared" si="101"/>
        <v>#REF!</v>
      </c>
      <c r="R405" s="11" t="e">
        <f t="shared" si="96"/>
        <v>#REF!</v>
      </c>
      <c r="S405" s="11" t="e">
        <f t="shared" si="102"/>
        <v>#REF!</v>
      </c>
      <c r="T405" s="11" t="e">
        <f t="shared" si="97"/>
        <v>#REF!</v>
      </c>
      <c r="U405" s="13" t="e">
        <f t="shared" si="103"/>
        <v>#REF!</v>
      </c>
      <c r="V405" s="11" t="e">
        <f t="shared" si="98"/>
        <v>#REF!</v>
      </c>
      <c r="Z405" s="39" t="e">
        <f t="shared" si="104"/>
        <v>#REF!</v>
      </c>
    </row>
    <row r="406" spans="1:26" x14ac:dyDescent="0.25">
      <c r="A406" s="7">
        <v>5516560</v>
      </c>
      <c r="B406" s="17" t="s">
        <v>127</v>
      </c>
      <c r="C406" s="17" t="s">
        <v>883</v>
      </c>
      <c r="D406" s="15">
        <v>2</v>
      </c>
      <c r="E406" s="16" t="s">
        <v>884</v>
      </c>
      <c r="F406" s="11">
        <v>55814</v>
      </c>
      <c r="G406" s="12">
        <f t="shared" si="90"/>
        <v>2.9532567929006954E-4</v>
      </c>
      <c r="I406" s="13" t="e">
        <f>G406*#REF!</f>
        <v>#REF!</v>
      </c>
      <c r="J406" s="11" t="e">
        <f t="shared" si="91"/>
        <v>#REF!</v>
      </c>
      <c r="K406" s="11" t="e">
        <f t="shared" si="92"/>
        <v>#REF!</v>
      </c>
      <c r="L406" s="13" t="e">
        <f t="shared" si="93"/>
        <v>#REF!</v>
      </c>
      <c r="M406" s="11" t="e">
        <f t="shared" si="99"/>
        <v>#REF!</v>
      </c>
      <c r="N406" s="11" t="e">
        <f t="shared" si="94"/>
        <v>#REF!</v>
      </c>
      <c r="O406" s="11" t="e">
        <f t="shared" si="100"/>
        <v>#REF!</v>
      </c>
      <c r="P406" s="13" t="e">
        <f t="shared" si="95"/>
        <v>#REF!</v>
      </c>
      <c r="Q406" s="13" t="e">
        <f t="shared" si="101"/>
        <v>#REF!</v>
      </c>
      <c r="R406" s="11" t="e">
        <f t="shared" si="96"/>
        <v>#REF!</v>
      </c>
      <c r="S406" s="11" t="e">
        <f t="shared" si="102"/>
        <v>#REF!</v>
      </c>
      <c r="T406" s="11" t="e">
        <f t="shared" si="97"/>
        <v>#REF!</v>
      </c>
      <c r="U406" s="13" t="e">
        <f t="shared" si="103"/>
        <v>#REF!</v>
      </c>
      <c r="V406" s="11" t="e">
        <f t="shared" si="98"/>
        <v>#REF!</v>
      </c>
      <c r="Z406" s="39" t="e">
        <f t="shared" si="104"/>
        <v>#REF!</v>
      </c>
    </row>
    <row r="407" spans="1:26" x14ac:dyDescent="0.25">
      <c r="A407" s="7">
        <v>5516590</v>
      </c>
      <c r="B407" s="17" t="s">
        <v>33</v>
      </c>
      <c r="C407" s="17" t="s">
        <v>885</v>
      </c>
      <c r="D407" s="15">
        <v>8</v>
      </c>
      <c r="E407" s="16" t="s">
        <v>886</v>
      </c>
      <c r="F407" s="11">
        <v>60671</v>
      </c>
      <c r="G407" s="12">
        <f t="shared" si="90"/>
        <v>3.2102526764266688E-4</v>
      </c>
      <c r="I407" s="13" t="e">
        <f>G407*#REF!</f>
        <v>#REF!</v>
      </c>
      <c r="J407" s="11" t="e">
        <f t="shared" si="91"/>
        <v>#REF!</v>
      </c>
      <c r="K407" s="11" t="e">
        <f t="shared" si="92"/>
        <v>#REF!</v>
      </c>
      <c r="L407" s="13" t="e">
        <f t="shared" si="93"/>
        <v>#REF!</v>
      </c>
      <c r="M407" s="11" t="e">
        <f t="shared" si="99"/>
        <v>#REF!</v>
      </c>
      <c r="N407" s="11" t="e">
        <f t="shared" si="94"/>
        <v>#REF!</v>
      </c>
      <c r="O407" s="11" t="e">
        <f t="shared" si="100"/>
        <v>#REF!</v>
      </c>
      <c r="P407" s="13" t="e">
        <f t="shared" si="95"/>
        <v>#REF!</v>
      </c>
      <c r="Q407" s="13" t="e">
        <f t="shared" si="101"/>
        <v>#REF!</v>
      </c>
      <c r="R407" s="11" t="e">
        <f t="shared" si="96"/>
        <v>#REF!</v>
      </c>
      <c r="S407" s="11" t="e">
        <f t="shared" si="102"/>
        <v>#REF!</v>
      </c>
      <c r="T407" s="11" t="e">
        <f t="shared" si="97"/>
        <v>#REF!</v>
      </c>
      <c r="U407" s="13" t="e">
        <f t="shared" si="103"/>
        <v>#REF!</v>
      </c>
      <c r="V407" s="11" t="e">
        <f t="shared" si="98"/>
        <v>#REF!</v>
      </c>
      <c r="Z407" s="39" t="e">
        <f t="shared" si="104"/>
        <v>#REF!</v>
      </c>
    </row>
    <row r="408" spans="1:26" x14ac:dyDescent="0.25">
      <c r="A408" s="7">
        <v>5516620</v>
      </c>
      <c r="B408" s="17" t="s">
        <v>137</v>
      </c>
      <c r="C408" s="17" t="s">
        <v>887</v>
      </c>
      <c r="D408" s="15">
        <v>1</v>
      </c>
      <c r="E408" s="16" t="s">
        <v>888</v>
      </c>
      <c r="F408" s="11">
        <v>226230</v>
      </c>
      <c r="G408" s="12">
        <f t="shared" si="90"/>
        <v>1.197038886763042E-3</v>
      </c>
      <c r="I408" s="13" t="e">
        <f>G408*#REF!</f>
        <v>#REF!</v>
      </c>
      <c r="J408" s="11" t="e">
        <f t="shared" si="91"/>
        <v>#REF!</v>
      </c>
      <c r="K408" s="11" t="e">
        <f t="shared" si="92"/>
        <v>#REF!</v>
      </c>
      <c r="L408" s="13" t="e">
        <f t="shared" si="93"/>
        <v>#REF!</v>
      </c>
      <c r="M408" s="11" t="e">
        <f t="shared" si="99"/>
        <v>#REF!</v>
      </c>
      <c r="N408" s="11" t="e">
        <f t="shared" si="94"/>
        <v>#REF!</v>
      </c>
      <c r="O408" s="11" t="e">
        <f t="shared" si="100"/>
        <v>#REF!</v>
      </c>
      <c r="P408" s="13" t="e">
        <f t="shared" si="95"/>
        <v>#REF!</v>
      </c>
      <c r="Q408" s="13" t="e">
        <f t="shared" si="101"/>
        <v>#REF!</v>
      </c>
      <c r="R408" s="11" t="e">
        <f t="shared" si="96"/>
        <v>#REF!</v>
      </c>
      <c r="S408" s="11" t="e">
        <f t="shared" si="102"/>
        <v>#REF!</v>
      </c>
      <c r="T408" s="11" t="e">
        <f t="shared" si="97"/>
        <v>#REF!</v>
      </c>
      <c r="U408" s="13" t="e">
        <f t="shared" si="103"/>
        <v>#REF!</v>
      </c>
      <c r="V408" s="11" t="e">
        <f t="shared" si="98"/>
        <v>#REF!</v>
      </c>
      <c r="Z408" s="39" t="e">
        <f t="shared" si="104"/>
        <v>#REF!</v>
      </c>
    </row>
    <row r="409" spans="1:26" x14ac:dyDescent="0.25">
      <c r="A409" s="7">
        <v>5516650</v>
      </c>
      <c r="B409" s="17" t="s">
        <v>39</v>
      </c>
      <c r="C409" s="17" t="s">
        <v>889</v>
      </c>
      <c r="D409" s="15">
        <v>4</v>
      </c>
      <c r="E409" s="16" t="s">
        <v>890</v>
      </c>
      <c r="F409" s="11">
        <v>168258</v>
      </c>
      <c r="G409" s="12">
        <f t="shared" si="90"/>
        <v>8.9029469570338121E-4</v>
      </c>
      <c r="I409" s="13" t="e">
        <f>G409*#REF!</f>
        <v>#REF!</v>
      </c>
      <c r="J409" s="11" t="e">
        <f t="shared" si="91"/>
        <v>#REF!</v>
      </c>
      <c r="K409" s="11" t="e">
        <f t="shared" si="92"/>
        <v>#REF!</v>
      </c>
      <c r="L409" s="13" t="e">
        <f t="shared" si="93"/>
        <v>#REF!</v>
      </c>
      <c r="M409" s="11" t="e">
        <f t="shared" si="99"/>
        <v>#REF!</v>
      </c>
      <c r="N409" s="11" t="e">
        <f t="shared" si="94"/>
        <v>#REF!</v>
      </c>
      <c r="O409" s="11" t="e">
        <f t="shared" si="100"/>
        <v>#REF!</v>
      </c>
      <c r="P409" s="13" t="e">
        <f t="shared" si="95"/>
        <v>#REF!</v>
      </c>
      <c r="Q409" s="13" t="e">
        <f t="shared" si="101"/>
        <v>#REF!</v>
      </c>
      <c r="R409" s="11" t="e">
        <f t="shared" si="96"/>
        <v>#REF!</v>
      </c>
      <c r="S409" s="11" t="e">
        <f t="shared" si="102"/>
        <v>#REF!</v>
      </c>
      <c r="T409" s="11" t="e">
        <f t="shared" si="97"/>
        <v>#REF!</v>
      </c>
      <c r="U409" s="13" t="e">
        <f t="shared" si="103"/>
        <v>#REF!</v>
      </c>
      <c r="V409" s="11" t="e">
        <f t="shared" si="98"/>
        <v>#REF!</v>
      </c>
      <c r="Z409" s="39" t="e">
        <f t="shared" si="104"/>
        <v>#REF!</v>
      </c>
    </row>
    <row r="410" spans="1:26" x14ac:dyDescent="0.25">
      <c r="A410" s="7">
        <v>5516680</v>
      </c>
      <c r="B410" s="17" t="s">
        <v>101</v>
      </c>
      <c r="C410" s="17" t="s">
        <v>891</v>
      </c>
      <c r="D410" s="15">
        <v>2</v>
      </c>
      <c r="E410" s="16" t="s">
        <v>892</v>
      </c>
      <c r="F410" s="11">
        <v>303069</v>
      </c>
      <c r="G410" s="12">
        <f t="shared" si="90"/>
        <v>1.6036130414727862E-3</v>
      </c>
      <c r="I410" s="13" t="e">
        <f>G410*#REF!</f>
        <v>#REF!</v>
      </c>
      <c r="J410" s="11" t="e">
        <f t="shared" si="91"/>
        <v>#REF!</v>
      </c>
      <c r="K410" s="11" t="e">
        <f t="shared" si="92"/>
        <v>#REF!</v>
      </c>
      <c r="L410" s="13" t="e">
        <f t="shared" si="93"/>
        <v>#REF!</v>
      </c>
      <c r="M410" s="11" t="e">
        <f t="shared" si="99"/>
        <v>#REF!</v>
      </c>
      <c r="N410" s="11" t="e">
        <f t="shared" si="94"/>
        <v>#REF!</v>
      </c>
      <c r="O410" s="11" t="e">
        <f t="shared" si="100"/>
        <v>#REF!</v>
      </c>
      <c r="P410" s="13" t="e">
        <f t="shared" si="95"/>
        <v>#REF!</v>
      </c>
      <c r="Q410" s="13" t="e">
        <f t="shared" si="101"/>
        <v>#REF!</v>
      </c>
      <c r="R410" s="11" t="e">
        <f t="shared" si="96"/>
        <v>#REF!</v>
      </c>
      <c r="S410" s="11" t="e">
        <f t="shared" si="102"/>
        <v>#REF!</v>
      </c>
      <c r="T410" s="11" t="e">
        <f t="shared" si="97"/>
        <v>#REF!</v>
      </c>
      <c r="U410" s="13" t="e">
        <f t="shared" si="103"/>
        <v>#REF!</v>
      </c>
      <c r="V410" s="11" t="e">
        <f t="shared" si="98"/>
        <v>#REF!</v>
      </c>
      <c r="Z410" s="39" t="e">
        <f t="shared" si="104"/>
        <v>#REF!</v>
      </c>
    </row>
    <row r="411" spans="1:26" x14ac:dyDescent="0.25">
      <c r="A411" s="7">
        <v>5506000</v>
      </c>
      <c r="B411" s="17" t="s">
        <v>137</v>
      </c>
      <c r="C411" s="17" t="s">
        <v>893</v>
      </c>
      <c r="D411" s="15">
        <v>1</v>
      </c>
      <c r="E411" s="16" t="s">
        <v>894</v>
      </c>
      <c r="F411" s="11">
        <v>215500</v>
      </c>
      <c r="G411" s="12">
        <f t="shared" si="90"/>
        <v>1.14026380275576E-3</v>
      </c>
      <c r="I411" s="13" t="e">
        <f>G411*#REF!</f>
        <v>#REF!</v>
      </c>
      <c r="J411" s="11" t="e">
        <f t="shared" si="91"/>
        <v>#REF!</v>
      </c>
      <c r="K411" s="11" t="e">
        <f t="shared" si="92"/>
        <v>#REF!</v>
      </c>
      <c r="L411" s="13" t="e">
        <f t="shared" si="93"/>
        <v>#REF!</v>
      </c>
      <c r="M411" s="11" t="e">
        <f t="shared" si="99"/>
        <v>#REF!</v>
      </c>
      <c r="N411" s="11" t="e">
        <f t="shared" si="94"/>
        <v>#REF!</v>
      </c>
      <c r="O411" s="11" t="e">
        <f t="shared" si="100"/>
        <v>#REF!</v>
      </c>
      <c r="P411" s="13" t="e">
        <f t="shared" si="95"/>
        <v>#REF!</v>
      </c>
      <c r="Q411" s="13" t="e">
        <f t="shared" si="101"/>
        <v>#REF!</v>
      </c>
      <c r="R411" s="11" t="e">
        <f t="shared" si="96"/>
        <v>#REF!</v>
      </c>
      <c r="S411" s="11" t="e">
        <f t="shared" si="102"/>
        <v>#REF!</v>
      </c>
      <c r="T411" s="11" t="e">
        <f t="shared" si="97"/>
        <v>#REF!</v>
      </c>
      <c r="U411" s="13" t="e">
        <f t="shared" si="103"/>
        <v>#REF!</v>
      </c>
      <c r="V411" s="11" t="e">
        <f t="shared" si="98"/>
        <v>#REF!</v>
      </c>
      <c r="Z411" s="39" t="e">
        <f t="shared" si="104"/>
        <v>#REF!</v>
      </c>
    </row>
    <row r="412" spans="1:26" x14ac:dyDescent="0.25">
      <c r="A412" s="7">
        <v>5516710</v>
      </c>
      <c r="B412" s="17" t="s">
        <v>806</v>
      </c>
      <c r="C412" s="17" t="s">
        <v>895</v>
      </c>
      <c r="D412" s="15">
        <v>5</v>
      </c>
      <c r="E412" s="16" t="s">
        <v>896</v>
      </c>
      <c r="F412" s="11">
        <v>106511</v>
      </c>
      <c r="G412" s="12">
        <f t="shared" si="90"/>
        <v>5.6357604591795237E-4</v>
      </c>
      <c r="I412" s="13" t="e">
        <f>G412*#REF!</f>
        <v>#REF!</v>
      </c>
      <c r="J412" s="11" t="e">
        <f t="shared" si="91"/>
        <v>#REF!</v>
      </c>
      <c r="K412" s="11" t="e">
        <f t="shared" si="92"/>
        <v>#REF!</v>
      </c>
      <c r="L412" s="13" t="e">
        <f t="shared" si="93"/>
        <v>#REF!</v>
      </c>
      <c r="M412" s="11" t="e">
        <f t="shared" si="99"/>
        <v>#REF!</v>
      </c>
      <c r="N412" s="11" t="e">
        <f t="shared" si="94"/>
        <v>#REF!</v>
      </c>
      <c r="O412" s="11" t="e">
        <f t="shared" si="100"/>
        <v>#REF!</v>
      </c>
      <c r="P412" s="13" t="e">
        <f t="shared" si="95"/>
        <v>#REF!</v>
      </c>
      <c r="Q412" s="13" t="e">
        <f t="shared" si="101"/>
        <v>#REF!</v>
      </c>
      <c r="R412" s="11" t="e">
        <f t="shared" si="96"/>
        <v>#REF!</v>
      </c>
      <c r="S412" s="11" t="e">
        <f t="shared" si="102"/>
        <v>#REF!</v>
      </c>
      <c r="T412" s="11" t="e">
        <f t="shared" si="97"/>
        <v>#REF!</v>
      </c>
      <c r="U412" s="13" t="e">
        <f t="shared" si="103"/>
        <v>#REF!</v>
      </c>
      <c r="V412" s="11" t="e">
        <f t="shared" si="98"/>
        <v>#REF!</v>
      </c>
      <c r="Z412" s="13" t="e">
        <f t="shared" si="104"/>
        <v>#REF!</v>
      </c>
    </row>
    <row r="413" spans="1:26" x14ac:dyDescent="0.25">
      <c r="A413" s="7">
        <v>5516740</v>
      </c>
      <c r="B413" s="17" t="s">
        <v>101</v>
      </c>
      <c r="C413" s="17" t="s">
        <v>897</v>
      </c>
      <c r="D413" s="15">
        <v>2</v>
      </c>
      <c r="E413" s="16" t="s">
        <v>898</v>
      </c>
      <c r="F413" s="11">
        <v>73208</v>
      </c>
      <c r="G413" s="12">
        <f t="shared" si="90"/>
        <v>3.8736163560159476E-4</v>
      </c>
      <c r="I413" s="13" t="e">
        <f>G413*#REF!</f>
        <v>#REF!</v>
      </c>
      <c r="J413" s="11" t="e">
        <f t="shared" si="91"/>
        <v>#REF!</v>
      </c>
      <c r="K413" s="11" t="e">
        <f t="shared" si="92"/>
        <v>#REF!</v>
      </c>
      <c r="L413" s="13" t="e">
        <f t="shared" si="93"/>
        <v>#REF!</v>
      </c>
      <c r="M413" s="11" t="e">
        <f t="shared" si="99"/>
        <v>#REF!</v>
      </c>
      <c r="N413" s="11" t="e">
        <f t="shared" si="94"/>
        <v>#REF!</v>
      </c>
      <c r="O413" s="11" t="e">
        <f t="shared" si="100"/>
        <v>#REF!</v>
      </c>
      <c r="P413" s="13" t="e">
        <f t="shared" si="95"/>
        <v>#REF!</v>
      </c>
      <c r="Q413" s="13" t="e">
        <f t="shared" si="101"/>
        <v>#REF!</v>
      </c>
      <c r="R413" s="11" t="e">
        <f t="shared" si="96"/>
        <v>#REF!</v>
      </c>
      <c r="S413" s="11" t="e">
        <f t="shared" si="102"/>
        <v>#REF!</v>
      </c>
      <c r="T413" s="11" t="e">
        <f t="shared" si="97"/>
        <v>#REF!</v>
      </c>
      <c r="U413" s="13" t="e">
        <f t="shared" si="103"/>
        <v>#REF!</v>
      </c>
      <c r="V413" s="11" t="e">
        <f t="shared" si="98"/>
        <v>#REF!</v>
      </c>
      <c r="Z413" s="13" t="e">
        <f t="shared" si="104"/>
        <v>#REF!</v>
      </c>
    </row>
    <row r="414" spans="1:26" x14ac:dyDescent="0.25">
      <c r="A414" s="7">
        <v>5516770</v>
      </c>
      <c r="B414" s="17" t="s">
        <v>127</v>
      </c>
      <c r="C414" s="17" t="s">
        <v>899</v>
      </c>
      <c r="D414" s="15">
        <v>2</v>
      </c>
      <c r="E414" s="16" t="s">
        <v>900</v>
      </c>
      <c r="F414" s="11">
        <v>101365</v>
      </c>
      <c r="G414" s="12">
        <f t="shared" si="90"/>
        <v>5.3634728708277309E-4</v>
      </c>
      <c r="I414" s="13" t="e">
        <f>G414*#REF!</f>
        <v>#REF!</v>
      </c>
      <c r="J414" s="11" t="e">
        <f t="shared" si="91"/>
        <v>#REF!</v>
      </c>
      <c r="K414" s="11" t="e">
        <f t="shared" si="92"/>
        <v>#REF!</v>
      </c>
      <c r="L414" s="13" t="e">
        <f t="shared" si="93"/>
        <v>#REF!</v>
      </c>
      <c r="M414" s="11" t="e">
        <f t="shared" si="99"/>
        <v>#REF!</v>
      </c>
      <c r="N414" s="11" t="e">
        <f t="shared" si="94"/>
        <v>#REF!</v>
      </c>
      <c r="O414" s="11" t="e">
        <f t="shared" si="100"/>
        <v>#REF!</v>
      </c>
      <c r="P414" s="13" t="e">
        <f t="shared" si="95"/>
        <v>#REF!</v>
      </c>
      <c r="Q414" s="13" t="e">
        <f t="shared" si="101"/>
        <v>#REF!</v>
      </c>
      <c r="R414" s="11" t="e">
        <f t="shared" si="96"/>
        <v>#REF!</v>
      </c>
      <c r="S414" s="11" t="e">
        <f t="shared" si="102"/>
        <v>#REF!</v>
      </c>
      <c r="T414" s="11" t="e">
        <f t="shared" si="97"/>
        <v>#REF!</v>
      </c>
      <c r="U414" s="13" t="e">
        <f t="shared" si="103"/>
        <v>#REF!</v>
      </c>
      <c r="V414" s="11" t="e">
        <f t="shared" si="98"/>
        <v>#REF!</v>
      </c>
      <c r="Z414" s="13" t="e">
        <f t="shared" si="104"/>
        <v>#REF!</v>
      </c>
    </row>
    <row r="415" spans="1:26" x14ac:dyDescent="0.25">
      <c r="A415" s="7">
        <v>5516830</v>
      </c>
      <c r="B415" s="17" t="s">
        <v>495</v>
      </c>
      <c r="C415" s="17" t="s">
        <v>901</v>
      </c>
      <c r="D415" s="15">
        <v>6</v>
      </c>
      <c r="E415" s="16" t="s">
        <v>902</v>
      </c>
      <c r="F415" s="11">
        <v>46962</v>
      </c>
      <c r="G415" s="12">
        <f t="shared" si="90"/>
        <v>2.4848755779589788E-4</v>
      </c>
      <c r="I415" s="13" t="e">
        <f>G415*#REF!</f>
        <v>#REF!</v>
      </c>
      <c r="J415" s="11" t="e">
        <f t="shared" si="91"/>
        <v>#REF!</v>
      </c>
      <c r="K415" s="11" t="e">
        <f t="shared" si="92"/>
        <v>#REF!</v>
      </c>
      <c r="L415" s="13" t="e">
        <f t="shared" si="93"/>
        <v>#REF!</v>
      </c>
      <c r="M415" s="11" t="e">
        <f t="shared" si="99"/>
        <v>#REF!</v>
      </c>
      <c r="N415" s="11" t="e">
        <f t="shared" si="94"/>
        <v>#REF!</v>
      </c>
      <c r="O415" s="11" t="e">
        <f t="shared" si="100"/>
        <v>#REF!</v>
      </c>
      <c r="P415" s="13" t="e">
        <f t="shared" si="95"/>
        <v>#REF!</v>
      </c>
      <c r="Q415" s="13" t="e">
        <f t="shared" si="101"/>
        <v>#REF!</v>
      </c>
      <c r="R415" s="11" t="e">
        <f t="shared" si="96"/>
        <v>#REF!</v>
      </c>
      <c r="S415" s="11" t="e">
        <f t="shared" si="102"/>
        <v>#REF!</v>
      </c>
      <c r="T415" s="11" t="e">
        <f t="shared" si="97"/>
        <v>#REF!</v>
      </c>
      <c r="U415" s="13" t="e">
        <f t="shared" si="103"/>
        <v>#REF!</v>
      </c>
      <c r="V415" s="11" t="e">
        <f t="shared" si="98"/>
        <v>#REF!</v>
      </c>
      <c r="Z415" s="13" t="e">
        <f t="shared" si="104"/>
        <v>#REF!</v>
      </c>
    </row>
    <row r="416" spans="1:26" x14ac:dyDescent="0.25">
      <c r="A416" s="7">
        <v>5516860</v>
      </c>
      <c r="B416" s="17" t="s">
        <v>349</v>
      </c>
      <c r="C416" s="17" t="s">
        <v>903</v>
      </c>
      <c r="D416" s="15">
        <v>12</v>
      </c>
      <c r="E416" s="16" t="s">
        <v>904</v>
      </c>
      <c r="F416" s="11">
        <v>133562</v>
      </c>
      <c r="G416" s="12">
        <f t="shared" si="90"/>
        <v>7.0670957783603155E-4</v>
      </c>
      <c r="I416" s="13" t="e">
        <f>G416*#REF!</f>
        <v>#REF!</v>
      </c>
      <c r="J416" s="11" t="e">
        <f t="shared" si="91"/>
        <v>#REF!</v>
      </c>
      <c r="K416" s="11" t="e">
        <f t="shared" si="92"/>
        <v>#REF!</v>
      </c>
      <c r="L416" s="13" t="e">
        <f t="shared" si="93"/>
        <v>#REF!</v>
      </c>
      <c r="M416" s="11" t="e">
        <f t="shared" si="99"/>
        <v>#REF!</v>
      </c>
      <c r="N416" s="11" t="e">
        <f t="shared" si="94"/>
        <v>#REF!</v>
      </c>
      <c r="O416" s="11" t="e">
        <f t="shared" si="100"/>
        <v>#REF!</v>
      </c>
      <c r="P416" s="13" t="e">
        <f t="shared" si="95"/>
        <v>#REF!</v>
      </c>
      <c r="Q416" s="13" t="e">
        <f t="shared" si="101"/>
        <v>#REF!</v>
      </c>
      <c r="R416" s="11" t="e">
        <f t="shared" si="96"/>
        <v>#REF!</v>
      </c>
      <c r="S416" s="11" t="e">
        <f t="shared" si="102"/>
        <v>#REF!</v>
      </c>
      <c r="T416" s="11" t="e">
        <f t="shared" si="97"/>
        <v>#REF!</v>
      </c>
      <c r="U416" s="13" t="e">
        <f t="shared" si="103"/>
        <v>#REF!</v>
      </c>
      <c r="V416" s="11" t="e">
        <f t="shared" si="98"/>
        <v>#REF!</v>
      </c>
      <c r="Z416" s="13" t="e">
        <f t="shared" si="104"/>
        <v>#REF!</v>
      </c>
    </row>
    <row r="417" spans="1:26" x14ac:dyDescent="0.25">
      <c r="A417" s="7">
        <v>5517040</v>
      </c>
      <c r="B417" s="17" t="s">
        <v>68</v>
      </c>
      <c r="C417" s="17" t="s">
        <v>905</v>
      </c>
      <c r="D417" s="15">
        <v>5</v>
      </c>
      <c r="E417" s="16" t="s">
        <v>906</v>
      </c>
      <c r="F417" s="11">
        <v>312500</v>
      </c>
      <c r="G417" s="12">
        <f t="shared" si="90"/>
        <v>1.6535147951794664E-3</v>
      </c>
      <c r="I417" s="13" t="e">
        <f>G417*#REF!</f>
        <v>#REF!</v>
      </c>
      <c r="J417" s="11" t="e">
        <f t="shared" si="91"/>
        <v>#REF!</v>
      </c>
      <c r="K417" s="11" t="e">
        <f t="shared" si="92"/>
        <v>#REF!</v>
      </c>
      <c r="L417" s="13" t="e">
        <f t="shared" si="93"/>
        <v>#REF!</v>
      </c>
      <c r="M417" s="11" t="e">
        <f t="shared" si="99"/>
        <v>#REF!</v>
      </c>
      <c r="N417" s="11" t="e">
        <f t="shared" si="94"/>
        <v>#REF!</v>
      </c>
      <c r="O417" s="11" t="e">
        <f t="shared" si="100"/>
        <v>#REF!</v>
      </c>
      <c r="P417" s="13" t="e">
        <f t="shared" si="95"/>
        <v>#REF!</v>
      </c>
      <c r="Q417" s="13" t="e">
        <f t="shared" si="101"/>
        <v>#REF!</v>
      </c>
      <c r="R417" s="11" t="e">
        <f t="shared" si="96"/>
        <v>#REF!</v>
      </c>
      <c r="S417" s="11" t="e">
        <f t="shared" si="102"/>
        <v>#REF!</v>
      </c>
      <c r="T417" s="11" t="e">
        <f t="shared" si="97"/>
        <v>#REF!</v>
      </c>
      <c r="U417" s="13" t="e">
        <f t="shared" si="103"/>
        <v>#REF!</v>
      </c>
      <c r="V417" s="11" t="e">
        <f t="shared" si="98"/>
        <v>#REF!</v>
      </c>
      <c r="Z417" s="13" t="e">
        <f t="shared" si="104"/>
        <v>#REF!</v>
      </c>
    </row>
    <row r="418" spans="1:26" x14ac:dyDescent="0.25">
      <c r="A418" s="7">
        <v>5501230</v>
      </c>
      <c r="B418" s="17" t="s">
        <v>86</v>
      </c>
      <c r="C418" s="17" t="s">
        <v>907</v>
      </c>
      <c r="D418" s="15">
        <v>2</v>
      </c>
      <c r="E418" s="16" t="s">
        <v>908</v>
      </c>
      <c r="F418" s="11">
        <v>96493</v>
      </c>
      <c r="G418" s="12">
        <f t="shared" si="90"/>
        <v>5.1056833002000718E-4</v>
      </c>
      <c r="I418" s="13" t="e">
        <f>G418*#REF!</f>
        <v>#REF!</v>
      </c>
      <c r="J418" s="11" t="e">
        <f t="shared" si="91"/>
        <v>#REF!</v>
      </c>
      <c r="K418" s="11" t="e">
        <f t="shared" si="92"/>
        <v>#REF!</v>
      </c>
      <c r="L418" s="13" t="e">
        <f t="shared" si="93"/>
        <v>#REF!</v>
      </c>
      <c r="M418" s="11" t="e">
        <f t="shared" si="99"/>
        <v>#REF!</v>
      </c>
      <c r="N418" s="11" t="e">
        <f t="shared" si="94"/>
        <v>#REF!</v>
      </c>
      <c r="O418" s="11" t="e">
        <f t="shared" si="100"/>
        <v>#REF!</v>
      </c>
      <c r="P418" s="13" t="e">
        <f t="shared" si="95"/>
        <v>#REF!</v>
      </c>
      <c r="Q418" s="13" t="e">
        <f t="shared" si="101"/>
        <v>#REF!</v>
      </c>
      <c r="R418" s="11" t="e">
        <f t="shared" si="96"/>
        <v>#REF!</v>
      </c>
      <c r="S418" s="11" t="e">
        <f t="shared" si="102"/>
        <v>#REF!</v>
      </c>
      <c r="T418" s="11" t="e">
        <f t="shared" si="97"/>
        <v>#REF!</v>
      </c>
      <c r="U418" s="13" t="e">
        <f t="shared" si="103"/>
        <v>#REF!</v>
      </c>
      <c r="V418" s="11" t="e">
        <f t="shared" si="98"/>
        <v>#REF!</v>
      </c>
      <c r="Z418" s="13" t="e">
        <f t="shared" si="104"/>
        <v>#REF!</v>
      </c>
    </row>
    <row r="419" spans="1:26" x14ac:dyDescent="0.25">
      <c r="A419" s="7">
        <v>5517070</v>
      </c>
      <c r="B419" s="17" t="s">
        <v>57</v>
      </c>
      <c r="C419" s="17" t="s">
        <v>909</v>
      </c>
      <c r="D419" s="15">
        <v>5</v>
      </c>
      <c r="E419" s="16" t="s">
        <v>910</v>
      </c>
      <c r="F419" s="11">
        <v>955208</v>
      </c>
      <c r="G419" s="12">
        <f t="shared" si="90"/>
        <v>5.0542417935161201E-3</v>
      </c>
      <c r="I419" s="13" t="e">
        <f>G419*#REF!</f>
        <v>#REF!</v>
      </c>
      <c r="J419" s="11" t="e">
        <f t="shared" si="91"/>
        <v>#REF!</v>
      </c>
      <c r="K419" s="11" t="e">
        <f t="shared" si="92"/>
        <v>#REF!</v>
      </c>
      <c r="L419" s="13" t="e">
        <f t="shared" si="93"/>
        <v>#REF!</v>
      </c>
      <c r="M419" s="11" t="e">
        <f t="shared" si="99"/>
        <v>#REF!</v>
      </c>
      <c r="N419" s="11" t="e">
        <f t="shared" si="94"/>
        <v>#REF!</v>
      </c>
      <c r="O419" s="11" t="e">
        <f t="shared" si="100"/>
        <v>#REF!</v>
      </c>
      <c r="P419" s="13" t="e">
        <f t="shared" si="95"/>
        <v>#REF!</v>
      </c>
      <c r="Q419" s="13" t="e">
        <f t="shared" si="101"/>
        <v>#REF!</v>
      </c>
      <c r="R419" s="11" t="e">
        <f t="shared" si="96"/>
        <v>#REF!</v>
      </c>
      <c r="S419" s="11" t="e">
        <f t="shared" si="102"/>
        <v>#REF!</v>
      </c>
      <c r="T419" s="11" t="e">
        <f t="shared" si="97"/>
        <v>#REF!</v>
      </c>
      <c r="U419" s="13" t="e">
        <f t="shared" si="103"/>
        <v>#REF!</v>
      </c>
      <c r="V419" s="11" t="e">
        <f t="shared" si="98"/>
        <v>#REF!</v>
      </c>
      <c r="Z419" s="13" t="e">
        <f t="shared" si="104"/>
        <v>#REF!</v>
      </c>
    </row>
    <row r="420" spans="1:26" x14ac:dyDescent="0.25">
      <c r="A420" s="7">
        <v>5517100</v>
      </c>
      <c r="B420" s="17" t="s">
        <v>116</v>
      </c>
      <c r="C420" s="17" t="s">
        <v>911</v>
      </c>
      <c r="D420" s="15">
        <v>8</v>
      </c>
      <c r="E420" s="16" t="s">
        <v>912</v>
      </c>
      <c r="F420" s="11">
        <v>222432</v>
      </c>
      <c r="G420" s="12">
        <f t="shared" si="90"/>
        <v>1.1769427293483489E-3</v>
      </c>
      <c r="I420" s="13" t="e">
        <f>G420*#REF!</f>
        <v>#REF!</v>
      </c>
      <c r="J420" s="11" t="e">
        <f t="shared" si="91"/>
        <v>#REF!</v>
      </c>
      <c r="K420" s="11" t="e">
        <f t="shared" si="92"/>
        <v>#REF!</v>
      </c>
      <c r="L420" s="13" t="e">
        <f t="shared" si="93"/>
        <v>#REF!</v>
      </c>
      <c r="M420" s="11" t="e">
        <f t="shared" si="99"/>
        <v>#REF!</v>
      </c>
      <c r="N420" s="11" t="e">
        <f t="shared" si="94"/>
        <v>#REF!</v>
      </c>
      <c r="O420" s="11" t="e">
        <f t="shared" si="100"/>
        <v>#REF!</v>
      </c>
      <c r="P420" s="13" t="e">
        <f t="shared" si="95"/>
        <v>#REF!</v>
      </c>
      <c r="Q420" s="13" t="e">
        <f t="shared" si="101"/>
        <v>#REF!</v>
      </c>
      <c r="R420" s="11" t="e">
        <f t="shared" si="96"/>
        <v>#REF!</v>
      </c>
      <c r="S420" s="11" t="e">
        <f t="shared" si="102"/>
        <v>#REF!</v>
      </c>
      <c r="T420" s="11" t="e">
        <f t="shared" si="97"/>
        <v>#REF!</v>
      </c>
      <c r="U420" s="13" t="e">
        <f t="shared" si="103"/>
        <v>#REF!</v>
      </c>
      <c r="V420" s="11" t="e">
        <f t="shared" si="98"/>
        <v>#REF!</v>
      </c>
      <c r="Z420" s="13" t="e">
        <f t="shared" si="104"/>
        <v>#REF!</v>
      </c>
    </row>
    <row r="421" spans="1:26" x14ac:dyDescent="0.25">
      <c r="A421" s="7">
        <v>5517130</v>
      </c>
      <c r="B421" s="17" t="s">
        <v>482</v>
      </c>
      <c r="C421" s="17" t="s">
        <v>913</v>
      </c>
      <c r="D421" s="15">
        <v>4</v>
      </c>
      <c r="E421" s="16" t="s">
        <v>914</v>
      </c>
      <c r="F421" s="11">
        <v>102604</v>
      </c>
      <c r="G421" s="12">
        <f t="shared" si="90"/>
        <v>5.429031425427007E-4</v>
      </c>
      <c r="I421" s="13" t="e">
        <f>G421*#REF!</f>
        <v>#REF!</v>
      </c>
      <c r="J421" s="11" t="e">
        <f t="shared" si="91"/>
        <v>#REF!</v>
      </c>
      <c r="K421" s="11" t="e">
        <f t="shared" si="92"/>
        <v>#REF!</v>
      </c>
      <c r="L421" s="13" t="e">
        <f t="shared" si="93"/>
        <v>#REF!</v>
      </c>
      <c r="M421" s="11" t="e">
        <f t="shared" si="99"/>
        <v>#REF!</v>
      </c>
      <c r="N421" s="11" t="e">
        <f t="shared" si="94"/>
        <v>#REF!</v>
      </c>
      <c r="O421" s="11" t="e">
        <f t="shared" si="100"/>
        <v>#REF!</v>
      </c>
      <c r="P421" s="13" t="e">
        <f t="shared" si="95"/>
        <v>#REF!</v>
      </c>
      <c r="Q421" s="13" t="e">
        <f t="shared" si="101"/>
        <v>#REF!</v>
      </c>
      <c r="R421" s="11" t="e">
        <f t="shared" si="96"/>
        <v>#REF!</v>
      </c>
      <c r="S421" s="11" t="e">
        <f t="shared" si="102"/>
        <v>#REF!</v>
      </c>
      <c r="T421" s="11" t="e">
        <f t="shared" si="97"/>
        <v>#REF!</v>
      </c>
      <c r="U421" s="13" t="e">
        <f t="shared" si="103"/>
        <v>#REF!</v>
      </c>
      <c r="V421" s="11" t="e">
        <f t="shared" si="98"/>
        <v>#REF!</v>
      </c>
      <c r="Z421" s="13" t="e">
        <f t="shared" si="104"/>
        <v>#REF!</v>
      </c>
    </row>
    <row r="422" spans="1:26" x14ac:dyDescent="0.25">
      <c r="A422" s="7">
        <v>5517160</v>
      </c>
      <c r="B422" s="17" t="s">
        <v>419</v>
      </c>
      <c r="C422" s="17" t="s">
        <v>915</v>
      </c>
      <c r="D422" s="15">
        <v>9</v>
      </c>
      <c r="E422" s="16" t="s">
        <v>916</v>
      </c>
      <c r="F422" s="11">
        <v>87479</v>
      </c>
      <c r="G422" s="12">
        <f t="shared" si="90"/>
        <v>4.628730264560145E-4</v>
      </c>
      <c r="I422" s="13" t="e">
        <f>G422*#REF!</f>
        <v>#REF!</v>
      </c>
      <c r="J422" s="11" t="e">
        <f t="shared" si="91"/>
        <v>#REF!</v>
      </c>
      <c r="K422" s="11" t="e">
        <f t="shared" si="92"/>
        <v>#REF!</v>
      </c>
      <c r="L422" s="13" t="e">
        <f t="shared" si="93"/>
        <v>#REF!</v>
      </c>
      <c r="M422" s="11" t="e">
        <f t="shared" si="99"/>
        <v>#REF!</v>
      </c>
      <c r="N422" s="11" t="e">
        <f t="shared" si="94"/>
        <v>#REF!</v>
      </c>
      <c r="O422" s="11" t="e">
        <f t="shared" si="100"/>
        <v>#REF!</v>
      </c>
      <c r="P422" s="13" t="e">
        <f t="shared" si="95"/>
        <v>#REF!</v>
      </c>
      <c r="Q422" s="13" t="e">
        <f t="shared" si="101"/>
        <v>#REF!</v>
      </c>
      <c r="R422" s="11" t="e">
        <f t="shared" si="96"/>
        <v>#REF!</v>
      </c>
      <c r="S422" s="11" t="e">
        <f t="shared" si="102"/>
        <v>#REF!</v>
      </c>
      <c r="T422" s="11" t="e">
        <f t="shared" si="97"/>
        <v>#REF!</v>
      </c>
      <c r="U422" s="13" t="e">
        <f t="shared" si="103"/>
        <v>#REF!</v>
      </c>
      <c r="V422" s="11" t="e">
        <f t="shared" si="98"/>
        <v>#REF!</v>
      </c>
      <c r="Z422" s="13" t="e">
        <f t="shared" si="104"/>
        <v>#REF!</v>
      </c>
    </row>
    <row r="423" spans="1:26" x14ac:dyDescent="0.25">
      <c r="A423" s="7">
        <v>5517190</v>
      </c>
      <c r="B423" s="17" t="s">
        <v>51</v>
      </c>
      <c r="C423" s="17" t="s">
        <v>917</v>
      </c>
      <c r="D423" s="15">
        <v>7</v>
      </c>
      <c r="E423" s="16" t="s">
        <v>918</v>
      </c>
      <c r="F423" s="11">
        <v>51044</v>
      </c>
      <c r="G423" s="12">
        <f t="shared" si="90"/>
        <v>2.7008642945645017E-4</v>
      </c>
      <c r="I423" s="13" t="e">
        <f>G423*#REF!</f>
        <v>#REF!</v>
      </c>
      <c r="J423" s="11" t="e">
        <f t="shared" si="91"/>
        <v>#REF!</v>
      </c>
      <c r="K423" s="11" t="e">
        <f t="shared" si="92"/>
        <v>#REF!</v>
      </c>
      <c r="L423" s="13" t="e">
        <f t="shared" si="93"/>
        <v>#REF!</v>
      </c>
      <c r="M423" s="11" t="e">
        <f t="shared" si="99"/>
        <v>#REF!</v>
      </c>
      <c r="N423" s="11" t="e">
        <f t="shared" si="94"/>
        <v>#REF!</v>
      </c>
      <c r="O423" s="11" t="e">
        <f t="shared" si="100"/>
        <v>#REF!</v>
      </c>
      <c r="P423" s="13" t="e">
        <f t="shared" si="95"/>
        <v>#REF!</v>
      </c>
      <c r="Q423" s="13" t="e">
        <f t="shared" si="101"/>
        <v>#REF!</v>
      </c>
      <c r="R423" s="11" t="e">
        <f t="shared" si="96"/>
        <v>#REF!</v>
      </c>
      <c r="S423" s="11" t="e">
        <f t="shared" si="102"/>
        <v>#REF!</v>
      </c>
      <c r="T423" s="11" t="e">
        <f t="shared" si="97"/>
        <v>#REF!</v>
      </c>
      <c r="U423" s="13" t="e">
        <f t="shared" si="103"/>
        <v>#REF!</v>
      </c>
      <c r="V423" s="11" t="e">
        <f t="shared" si="98"/>
        <v>#REF!</v>
      </c>
      <c r="Z423" s="13" t="e">
        <f t="shared" si="104"/>
        <v>#REF!</v>
      </c>
    </row>
    <row r="424" spans="1:26" x14ac:dyDescent="0.25">
      <c r="A424" s="7">
        <v>5517220</v>
      </c>
      <c r="B424" s="17" t="s">
        <v>143</v>
      </c>
      <c r="C424" s="17" t="s">
        <v>919</v>
      </c>
      <c r="D424" s="15">
        <v>2</v>
      </c>
      <c r="E424" s="16" t="s">
        <v>920</v>
      </c>
      <c r="F424" s="11">
        <v>19608</v>
      </c>
      <c r="G424" s="12">
        <f t="shared" si="90"/>
        <v>1.0375077793241272E-4</v>
      </c>
      <c r="I424" s="13" t="e">
        <f>G424*#REF!</f>
        <v>#REF!</v>
      </c>
      <c r="J424" s="11" t="e">
        <f t="shared" si="91"/>
        <v>#REF!</v>
      </c>
      <c r="K424" s="11" t="e">
        <f t="shared" si="92"/>
        <v>#REF!</v>
      </c>
      <c r="L424" s="13" t="e">
        <f t="shared" si="93"/>
        <v>#REF!</v>
      </c>
      <c r="M424" s="11" t="e">
        <f t="shared" si="99"/>
        <v>#REF!</v>
      </c>
      <c r="N424" s="11" t="e">
        <f t="shared" si="94"/>
        <v>#REF!</v>
      </c>
      <c r="O424" s="11" t="e">
        <f t="shared" si="100"/>
        <v>#REF!</v>
      </c>
      <c r="P424" s="13" t="e">
        <f t="shared" si="95"/>
        <v>#REF!</v>
      </c>
      <c r="Q424" s="13" t="e">
        <f t="shared" si="101"/>
        <v>#REF!</v>
      </c>
      <c r="R424" s="11" t="e">
        <f t="shared" si="96"/>
        <v>#REF!</v>
      </c>
      <c r="S424" s="11" t="e">
        <f t="shared" si="102"/>
        <v>#REF!</v>
      </c>
      <c r="T424" s="11" t="e">
        <f t="shared" si="97"/>
        <v>#REF!</v>
      </c>
      <c r="U424" s="13" t="e">
        <f t="shared" si="103"/>
        <v>#REF!</v>
      </c>
      <c r="V424" s="11" t="e">
        <f t="shared" si="98"/>
        <v>#REF!</v>
      </c>
      <c r="Z424" s="13" t="e">
        <f t="shared" si="104"/>
        <v>#REF!</v>
      </c>
    </row>
    <row r="425" spans="1:26" x14ac:dyDescent="0.25">
      <c r="A425" s="7"/>
      <c r="B425" s="8"/>
      <c r="C425" s="8"/>
      <c r="D425" s="15"/>
      <c r="E425" s="35" t="s">
        <v>962</v>
      </c>
      <c r="F425" s="11"/>
      <c r="G425" s="12">
        <f t="shared" si="90"/>
        <v>0</v>
      </c>
      <c r="I425" s="13" t="e">
        <f>G425*#REF!</f>
        <v>#REF!</v>
      </c>
      <c r="J425" s="11" t="e">
        <f t="shared" si="91"/>
        <v>#REF!</v>
      </c>
      <c r="K425" s="11" t="e">
        <f t="shared" si="92"/>
        <v>#REF!</v>
      </c>
      <c r="L425" s="13" t="e">
        <f t="shared" si="93"/>
        <v>#REF!</v>
      </c>
      <c r="M425" s="11" t="e">
        <f t="shared" si="99"/>
        <v>#REF!</v>
      </c>
      <c r="N425" s="11" t="e">
        <f t="shared" si="94"/>
        <v>#REF!</v>
      </c>
      <c r="O425" s="11" t="e">
        <f t="shared" si="100"/>
        <v>#REF!</v>
      </c>
      <c r="P425" s="13" t="e">
        <f t="shared" si="95"/>
        <v>#REF!</v>
      </c>
      <c r="Q425" s="13" t="e">
        <f t="shared" si="101"/>
        <v>#REF!</v>
      </c>
      <c r="R425" s="11" t="e">
        <f t="shared" si="96"/>
        <v>#REF!</v>
      </c>
      <c r="S425" s="11" t="e">
        <f t="shared" si="102"/>
        <v>#REF!</v>
      </c>
      <c r="T425" s="11" t="e">
        <f t="shared" si="97"/>
        <v>#REF!</v>
      </c>
      <c r="U425" s="13" t="e">
        <f t="shared" si="103"/>
        <v>#REF!</v>
      </c>
      <c r="V425" s="11" t="e">
        <f t="shared" si="98"/>
        <v>#REF!</v>
      </c>
      <c r="Z425" s="13" t="e">
        <f t="shared" si="104"/>
        <v>#REF!</v>
      </c>
    </row>
    <row r="426" spans="1:26" x14ac:dyDescent="0.25">
      <c r="A426" s="20"/>
      <c r="B426" s="21"/>
      <c r="C426" s="22" t="s">
        <v>921</v>
      </c>
      <c r="D426" s="15">
        <v>1</v>
      </c>
      <c r="E426" s="23" t="s">
        <v>922</v>
      </c>
      <c r="F426" s="11">
        <v>205773</v>
      </c>
      <c r="G426" s="12">
        <f t="shared" si="90"/>
        <v>1.0887958398350858E-3</v>
      </c>
      <c r="I426" s="13" t="e">
        <f>G426*#REF!</f>
        <v>#REF!</v>
      </c>
      <c r="J426" s="11" t="e">
        <f t="shared" si="91"/>
        <v>#REF!</v>
      </c>
      <c r="K426" s="11" t="e">
        <f t="shared" si="92"/>
        <v>#REF!</v>
      </c>
      <c r="L426" s="13" t="e">
        <f t="shared" si="93"/>
        <v>#REF!</v>
      </c>
      <c r="M426" s="11" t="e">
        <f t="shared" si="99"/>
        <v>#REF!</v>
      </c>
      <c r="N426" s="11" t="e">
        <f t="shared" si="94"/>
        <v>#REF!</v>
      </c>
      <c r="O426" s="11" t="e">
        <f t="shared" si="100"/>
        <v>#REF!</v>
      </c>
      <c r="P426" s="13" t="e">
        <f t="shared" si="95"/>
        <v>#REF!</v>
      </c>
      <c r="Q426" s="13" t="e">
        <f t="shared" si="101"/>
        <v>#REF!</v>
      </c>
      <c r="R426" s="11" t="e">
        <f t="shared" si="96"/>
        <v>#REF!</v>
      </c>
      <c r="S426" s="11" t="e">
        <f t="shared" si="102"/>
        <v>#REF!</v>
      </c>
      <c r="T426" s="11" t="e">
        <f t="shared" si="97"/>
        <v>#REF!</v>
      </c>
      <c r="U426" s="13" t="e">
        <f t="shared" si="103"/>
        <v>#REF!</v>
      </c>
      <c r="V426" s="11" t="e">
        <f t="shared" si="98"/>
        <v>#REF!</v>
      </c>
      <c r="Z426" s="13" t="e">
        <f t="shared" si="104"/>
        <v>#REF!</v>
      </c>
    </row>
    <row r="427" spans="1:26" x14ac:dyDescent="0.25">
      <c r="A427" s="20"/>
      <c r="B427" s="21"/>
      <c r="C427" s="24" t="s">
        <v>923</v>
      </c>
      <c r="D427" s="15">
        <v>1</v>
      </c>
      <c r="E427" s="25" t="s">
        <v>924</v>
      </c>
      <c r="F427" s="11">
        <v>659805</v>
      </c>
      <c r="G427" s="12">
        <f t="shared" si="90"/>
        <v>3.4911914541868407E-3</v>
      </c>
      <c r="I427" s="13" t="e">
        <f>G427*#REF!</f>
        <v>#REF!</v>
      </c>
      <c r="J427" s="11" t="e">
        <f t="shared" si="91"/>
        <v>#REF!</v>
      </c>
      <c r="K427" s="11" t="e">
        <f t="shared" si="92"/>
        <v>#REF!</v>
      </c>
      <c r="L427" s="13" t="e">
        <f t="shared" si="93"/>
        <v>#REF!</v>
      </c>
      <c r="M427" s="11" t="e">
        <f t="shared" si="99"/>
        <v>#REF!</v>
      </c>
      <c r="N427" s="11" t="e">
        <f t="shared" si="94"/>
        <v>#REF!</v>
      </c>
      <c r="O427" s="11" t="e">
        <f t="shared" si="100"/>
        <v>#REF!</v>
      </c>
      <c r="P427" s="13" t="e">
        <f t="shared" si="95"/>
        <v>#REF!</v>
      </c>
      <c r="Q427" s="13" t="e">
        <f t="shared" si="101"/>
        <v>#REF!</v>
      </c>
      <c r="R427" s="11" t="e">
        <f t="shared" si="96"/>
        <v>#REF!</v>
      </c>
      <c r="S427" s="11" t="e">
        <f t="shared" si="102"/>
        <v>#REF!</v>
      </c>
      <c r="T427" s="11" t="e">
        <f t="shared" si="97"/>
        <v>#REF!</v>
      </c>
      <c r="U427" s="13" t="e">
        <f t="shared" si="103"/>
        <v>#REF!</v>
      </c>
      <c r="V427" s="11" t="e">
        <f t="shared" si="98"/>
        <v>#REF!</v>
      </c>
      <c r="Z427" s="13" t="e">
        <f t="shared" si="104"/>
        <v>#REF!</v>
      </c>
    </row>
    <row r="428" spans="1:26" x14ac:dyDescent="0.25">
      <c r="A428" s="20"/>
      <c r="B428" s="21"/>
      <c r="C428" s="22" t="s">
        <v>925</v>
      </c>
      <c r="D428" s="15">
        <v>1</v>
      </c>
      <c r="E428" s="23" t="s">
        <v>926</v>
      </c>
      <c r="F428" s="11">
        <v>267847</v>
      </c>
      <c r="G428" s="12">
        <f t="shared" si="90"/>
        <v>1.4172447275021904E-3</v>
      </c>
      <c r="I428" s="13" t="e">
        <f>G428*#REF!</f>
        <v>#REF!</v>
      </c>
      <c r="J428" s="11" t="e">
        <f t="shared" si="91"/>
        <v>#REF!</v>
      </c>
      <c r="K428" s="11" t="e">
        <f t="shared" si="92"/>
        <v>#REF!</v>
      </c>
      <c r="L428" s="13" t="e">
        <f t="shared" si="93"/>
        <v>#REF!</v>
      </c>
      <c r="M428" s="11" t="e">
        <f t="shared" si="99"/>
        <v>#REF!</v>
      </c>
      <c r="N428" s="11" t="e">
        <f t="shared" si="94"/>
        <v>#REF!</v>
      </c>
      <c r="O428" s="11" t="e">
        <f t="shared" si="100"/>
        <v>#REF!</v>
      </c>
      <c r="P428" s="13" t="e">
        <f t="shared" si="95"/>
        <v>#REF!</v>
      </c>
      <c r="Q428" s="13" t="e">
        <f t="shared" si="101"/>
        <v>#REF!</v>
      </c>
      <c r="R428" s="11" t="e">
        <f t="shared" si="96"/>
        <v>#REF!</v>
      </c>
      <c r="S428" s="11" t="e">
        <f t="shared" si="102"/>
        <v>#REF!</v>
      </c>
      <c r="T428" s="11" t="e">
        <f t="shared" si="97"/>
        <v>#REF!</v>
      </c>
      <c r="U428" s="13" t="e">
        <f t="shared" si="103"/>
        <v>#REF!</v>
      </c>
      <c r="V428" s="11" t="e">
        <f t="shared" si="98"/>
        <v>#REF!</v>
      </c>
      <c r="Z428" s="13" t="e">
        <f t="shared" si="104"/>
        <v>#REF!</v>
      </c>
    </row>
    <row r="429" spans="1:26" x14ac:dyDescent="0.25">
      <c r="A429" s="20"/>
      <c r="B429" s="21"/>
      <c r="C429" s="22" t="s">
        <v>927</v>
      </c>
      <c r="D429" s="15">
        <v>1</v>
      </c>
      <c r="E429" s="23" t="s">
        <v>928</v>
      </c>
      <c r="F429" s="11">
        <v>180649</v>
      </c>
      <c r="G429" s="12">
        <f t="shared" si="90"/>
        <v>9.5585854155000132E-4</v>
      </c>
      <c r="I429" s="13" t="e">
        <f>G429*#REF!</f>
        <v>#REF!</v>
      </c>
      <c r="J429" s="11" t="e">
        <f t="shared" si="91"/>
        <v>#REF!</v>
      </c>
      <c r="K429" s="11" t="e">
        <f t="shared" si="92"/>
        <v>#REF!</v>
      </c>
      <c r="L429" s="13" t="e">
        <f t="shared" si="93"/>
        <v>#REF!</v>
      </c>
      <c r="M429" s="11" t="e">
        <f t="shared" si="99"/>
        <v>#REF!</v>
      </c>
      <c r="N429" s="11" t="e">
        <f t="shared" si="94"/>
        <v>#REF!</v>
      </c>
      <c r="O429" s="11" t="e">
        <f t="shared" si="100"/>
        <v>#REF!</v>
      </c>
      <c r="P429" s="13" t="e">
        <f t="shared" si="95"/>
        <v>#REF!</v>
      </c>
      <c r="Q429" s="13" t="e">
        <f t="shared" si="101"/>
        <v>#REF!</v>
      </c>
      <c r="R429" s="11" t="e">
        <f t="shared" si="96"/>
        <v>#REF!</v>
      </c>
      <c r="S429" s="11" t="e">
        <f t="shared" si="102"/>
        <v>#REF!</v>
      </c>
      <c r="T429" s="11" t="e">
        <f t="shared" si="97"/>
        <v>#REF!</v>
      </c>
      <c r="U429" s="13" t="e">
        <f t="shared" si="103"/>
        <v>#REF!</v>
      </c>
      <c r="V429" s="11" t="e">
        <f t="shared" si="98"/>
        <v>#REF!</v>
      </c>
      <c r="Z429" s="13" t="e">
        <f>ROUND(U429,0)</f>
        <v>#REF!</v>
      </c>
    </row>
    <row r="430" spans="1:26" x14ac:dyDescent="0.25">
      <c r="A430" s="20"/>
      <c r="B430" s="21"/>
      <c r="C430" s="22" t="s">
        <v>929</v>
      </c>
      <c r="D430" s="15">
        <v>1</v>
      </c>
      <c r="E430" s="23" t="s">
        <v>930</v>
      </c>
      <c r="F430" s="11">
        <v>29802</v>
      </c>
      <c r="G430" s="12">
        <f t="shared" si="90"/>
        <v>1.5768975336300306E-4</v>
      </c>
      <c r="I430" s="13" t="e">
        <f>G430*#REF!</f>
        <v>#REF!</v>
      </c>
      <c r="J430" s="11" t="e">
        <f t="shared" si="91"/>
        <v>#REF!</v>
      </c>
      <c r="K430" s="11" t="e">
        <f t="shared" si="92"/>
        <v>#REF!</v>
      </c>
      <c r="L430" s="13" t="e">
        <f t="shared" si="93"/>
        <v>#REF!</v>
      </c>
      <c r="M430" s="11" t="e">
        <f t="shared" si="99"/>
        <v>#REF!</v>
      </c>
      <c r="N430" s="11" t="e">
        <f t="shared" si="94"/>
        <v>#REF!</v>
      </c>
      <c r="O430" s="11" t="e">
        <f t="shared" si="100"/>
        <v>#REF!</v>
      </c>
      <c r="P430" s="13" t="e">
        <f t="shared" si="95"/>
        <v>#REF!</v>
      </c>
      <c r="Q430" s="13" t="e">
        <f t="shared" si="101"/>
        <v>#REF!</v>
      </c>
      <c r="R430" s="11" t="e">
        <f t="shared" si="96"/>
        <v>#REF!</v>
      </c>
      <c r="S430" s="11" t="e">
        <f t="shared" si="102"/>
        <v>#REF!</v>
      </c>
      <c r="T430" s="11" t="e">
        <f t="shared" si="97"/>
        <v>#REF!</v>
      </c>
      <c r="U430" s="13" t="e">
        <f t="shared" si="103"/>
        <v>#REF!</v>
      </c>
      <c r="V430" s="11" t="e">
        <f t="shared" si="98"/>
        <v>#REF!</v>
      </c>
      <c r="Z430" s="13" t="e">
        <f t="shared" si="104"/>
        <v>#REF!</v>
      </c>
    </row>
    <row r="431" spans="1:26" x14ac:dyDescent="0.25">
      <c r="A431" s="20"/>
      <c r="B431" s="21"/>
      <c r="C431" s="22" t="s">
        <v>931</v>
      </c>
      <c r="D431" s="15">
        <v>1</v>
      </c>
      <c r="E431" s="23" t="s">
        <v>932</v>
      </c>
      <c r="F431" s="11">
        <v>65828</v>
      </c>
      <c r="G431" s="12">
        <f t="shared" si="90"/>
        <v>3.483122301986365E-4</v>
      </c>
      <c r="I431" s="13" t="e">
        <f>G431*#REF!</f>
        <v>#REF!</v>
      </c>
      <c r="J431" s="11" t="e">
        <f t="shared" si="91"/>
        <v>#REF!</v>
      </c>
      <c r="K431" s="11" t="e">
        <f t="shared" si="92"/>
        <v>#REF!</v>
      </c>
      <c r="L431" s="13" t="e">
        <f t="shared" si="93"/>
        <v>#REF!</v>
      </c>
      <c r="M431" s="11" t="e">
        <f t="shared" si="99"/>
        <v>#REF!</v>
      </c>
      <c r="N431" s="11" t="e">
        <f t="shared" si="94"/>
        <v>#REF!</v>
      </c>
      <c r="O431" s="11" t="e">
        <f t="shared" si="100"/>
        <v>#REF!</v>
      </c>
      <c r="P431" s="13" t="e">
        <f t="shared" si="95"/>
        <v>#REF!</v>
      </c>
      <c r="Q431" s="13" t="e">
        <f t="shared" si="101"/>
        <v>#REF!</v>
      </c>
      <c r="R431" s="11" t="e">
        <f t="shared" si="96"/>
        <v>#REF!</v>
      </c>
      <c r="S431" s="11" t="e">
        <f t="shared" si="102"/>
        <v>#REF!</v>
      </c>
      <c r="T431" s="11" t="e">
        <f t="shared" si="97"/>
        <v>#REF!</v>
      </c>
      <c r="U431" s="13" t="e">
        <f t="shared" si="103"/>
        <v>#REF!</v>
      </c>
      <c r="V431" s="11" t="e">
        <f t="shared" si="98"/>
        <v>#REF!</v>
      </c>
      <c r="Z431" s="13" t="e">
        <f t="shared" si="104"/>
        <v>#REF!</v>
      </c>
    </row>
    <row r="432" spans="1:26" x14ac:dyDescent="0.25">
      <c r="A432" s="20"/>
      <c r="B432" s="21"/>
      <c r="C432" s="22" t="s">
        <v>933</v>
      </c>
      <c r="D432" s="15">
        <v>2</v>
      </c>
      <c r="E432" s="26" t="s">
        <v>934</v>
      </c>
      <c r="F432" s="11">
        <v>14493</v>
      </c>
      <c r="G432" s="12">
        <f t="shared" si="90"/>
        <v>7.668604776491521E-5</v>
      </c>
      <c r="I432" s="13" t="e">
        <f>G432*#REF!</f>
        <v>#REF!</v>
      </c>
      <c r="J432" s="11" t="e">
        <f t="shared" si="91"/>
        <v>#REF!</v>
      </c>
      <c r="K432" s="11" t="e">
        <f t="shared" si="92"/>
        <v>#REF!</v>
      </c>
      <c r="L432" s="13" t="e">
        <f t="shared" si="93"/>
        <v>#REF!</v>
      </c>
      <c r="M432" s="11" t="e">
        <f t="shared" si="99"/>
        <v>#REF!</v>
      </c>
      <c r="N432" s="11" t="e">
        <f t="shared" si="94"/>
        <v>#REF!</v>
      </c>
      <c r="O432" s="11" t="e">
        <f t="shared" si="100"/>
        <v>#REF!</v>
      </c>
      <c r="P432" s="13" t="e">
        <f t="shared" si="95"/>
        <v>#REF!</v>
      </c>
      <c r="Q432" s="13" t="e">
        <f t="shared" si="101"/>
        <v>#REF!</v>
      </c>
      <c r="R432" s="11" t="e">
        <f t="shared" si="96"/>
        <v>#REF!</v>
      </c>
      <c r="S432" s="11" t="e">
        <f t="shared" si="102"/>
        <v>#REF!</v>
      </c>
      <c r="T432" s="11" t="e">
        <f t="shared" si="97"/>
        <v>#REF!</v>
      </c>
      <c r="U432" s="13" t="e">
        <f t="shared" si="103"/>
        <v>#REF!</v>
      </c>
      <c r="V432" s="11" t="e">
        <f t="shared" si="98"/>
        <v>#REF!</v>
      </c>
      <c r="Z432" s="13" t="e">
        <f t="shared" si="104"/>
        <v>#REF!</v>
      </c>
    </row>
    <row r="433" spans="1:26" x14ac:dyDescent="0.25">
      <c r="A433" s="20"/>
      <c r="B433" s="21"/>
      <c r="C433" s="22" t="s">
        <v>935</v>
      </c>
      <c r="D433" s="15">
        <v>1</v>
      </c>
      <c r="E433" s="27" t="s">
        <v>936</v>
      </c>
      <c r="F433" s="11">
        <v>23152</v>
      </c>
      <c r="G433" s="12">
        <f t="shared" si="90"/>
        <v>1.2250295852158402E-4</v>
      </c>
      <c r="I433" s="13" t="e">
        <f>G433*#REF!</f>
        <v>#REF!</v>
      </c>
      <c r="J433" s="11" t="e">
        <f t="shared" si="91"/>
        <v>#REF!</v>
      </c>
      <c r="K433" s="11" t="e">
        <f t="shared" si="92"/>
        <v>#REF!</v>
      </c>
      <c r="L433" s="13" t="e">
        <f t="shared" si="93"/>
        <v>#REF!</v>
      </c>
      <c r="M433" s="11" t="e">
        <f t="shared" si="99"/>
        <v>#REF!</v>
      </c>
      <c r="N433" s="11" t="e">
        <f t="shared" si="94"/>
        <v>#REF!</v>
      </c>
      <c r="O433" s="11" t="e">
        <f t="shared" si="100"/>
        <v>#REF!</v>
      </c>
      <c r="P433" s="13" t="e">
        <f t="shared" si="95"/>
        <v>#REF!</v>
      </c>
      <c r="Q433" s="13" t="e">
        <f t="shared" si="101"/>
        <v>#REF!</v>
      </c>
      <c r="R433" s="11" t="e">
        <f t="shared" si="96"/>
        <v>#REF!</v>
      </c>
      <c r="S433" s="11" t="e">
        <f t="shared" si="102"/>
        <v>#REF!</v>
      </c>
      <c r="T433" s="11" t="e">
        <f t="shared" si="97"/>
        <v>#REF!</v>
      </c>
      <c r="U433" s="13" t="e">
        <f t="shared" si="103"/>
        <v>#REF!</v>
      </c>
      <c r="V433" s="11" t="e">
        <f t="shared" si="98"/>
        <v>#REF!</v>
      </c>
      <c r="Z433" s="13" t="e">
        <f t="shared" si="104"/>
        <v>#REF!</v>
      </c>
    </row>
    <row r="434" spans="1:26" x14ac:dyDescent="0.25">
      <c r="A434" s="20"/>
      <c r="B434" s="21"/>
      <c r="C434" s="22" t="s">
        <v>937</v>
      </c>
      <c r="D434" s="15">
        <v>1</v>
      </c>
      <c r="E434" s="28" t="s">
        <v>938</v>
      </c>
      <c r="F434" s="11">
        <v>678050</v>
      </c>
      <c r="G434" s="12">
        <f t="shared" si="90"/>
        <v>3.5877302619885987E-3</v>
      </c>
      <c r="H434" s="1"/>
      <c r="I434" s="13" t="e">
        <f>G434*#REF!</f>
        <v>#REF!</v>
      </c>
      <c r="J434" s="11" t="e">
        <f t="shared" si="91"/>
        <v>#REF!</v>
      </c>
      <c r="K434" s="11" t="e">
        <f t="shared" si="92"/>
        <v>#REF!</v>
      </c>
      <c r="L434" s="13" t="e">
        <f t="shared" si="93"/>
        <v>#REF!</v>
      </c>
      <c r="M434" s="11" t="e">
        <f t="shared" si="99"/>
        <v>#REF!</v>
      </c>
      <c r="N434" s="11" t="e">
        <f t="shared" si="94"/>
        <v>#REF!</v>
      </c>
      <c r="O434" s="11" t="e">
        <f t="shared" si="100"/>
        <v>#REF!</v>
      </c>
      <c r="P434" s="13" t="e">
        <f t="shared" si="95"/>
        <v>#REF!</v>
      </c>
      <c r="Q434" s="13" t="e">
        <f t="shared" si="101"/>
        <v>#REF!</v>
      </c>
      <c r="R434" s="11" t="e">
        <f t="shared" si="96"/>
        <v>#REF!</v>
      </c>
      <c r="S434" s="11" t="e">
        <f t="shared" si="102"/>
        <v>#REF!</v>
      </c>
      <c r="T434" s="11" t="e">
        <f t="shared" si="97"/>
        <v>#REF!</v>
      </c>
      <c r="U434" s="13" t="e">
        <f t="shared" si="103"/>
        <v>#REF!</v>
      </c>
      <c r="V434" s="11" t="e">
        <f t="shared" si="98"/>
        <v>#REF!</v>
      </c>
      <c r="Z434" s="13" t="e">
        <f t="shared" si="104"/>
        <v>#REF!</v>
      </c>
    </row>
    <row r="435" spans="1:26" x14ac:dyDescent="0.25">
      <c r="A435" s="20"/>
      <c r="B435" s="21"/>
      <c r="C435" s="22" t="s">
        <v>939</v>
      </c>
      <c r="D435" s="15">
        <v>1</v>
      </c>
      <c r="E435" s="28" t="s">
        <v>940</v>
      </c>
      <c r="F435" s="11">
        <v>203197</v>
      </c>
      <c r="G435" s="12">
        <f t="shared" si="90"/>
        <v>1.0751655866754624E-3</v>
      </c>
      <c r="H435" s="1"/>
      <c r="I435" s="13" t="e">
        <f>G435*#REF!</f>
        <v>#REF!</v>
      </c>
      <c r="J435" s="11" t="e">
        <f t="shared" si="91"/>
        <v>#REF!</v>
      </c>
      <c r="K435" s="11" t="e">
        <f t="shared" si="92"/>
        <v>#REF!</v>
      </c>
      <c r="L435" s="13" t="e">
        <f t="shared" si="93"/>
        <v>#REF!</v>
      </c>
      <c r="M435" s="11" t="e">
        <f t="shared" si="99"/>
        <v>#REF!</v>
      </c>
      <c r="N435" s="11" t="e">
        <f t="shared" si="94"/>
        <v>#REF!</v>
      </c>
      <c r="O435" s="11" t="e">
        <f t="shared" si="100"/>
        <v>#REF!</v>
      </c>
      <c r="P435" s="13" t="e">
        <f t="shared" si="95"/>
        <v>#REF!</v>
      </c>
      <c r="Q435" s="13" t="e">
        <f t="shared" si="101"/>
        <v>#REF!</v>
      </c>
      <c r="R435" s="11" t="e">
        <f t="shared" si="96"/>
        <v>#REF!</v>
      </c>
      <c r="S435" s="11" t="e">
        <f t="shared" si="102"/>
        <v>#REF!</v>
      </c>
      <c r="T435" s="11" t="e">
        <f t="shared" si="97"/>
        <v>#REF!</v>
      </c>
      <c r="U435" s="13" t="e">
        <f t="shared" si="103"/>
        <v>#REF!</v>
      </c>
      <c r="V435" s="11" t="e">
        <f t="shared" si="98"/>
        <v>#REF!</v>
      </c>
      <c r="Z435" s="13" t="e">
        <f t="shared" si="104"/>
        <v>#REF!</v>
      </c>
    </row>
    <row r="436" spans="1:26" x14ac:dyDescent="0.25">
      <c r="A436" s="20"/>
      <c r="B436" s="21"/>
      <c r="C436" s="22" t="s">
        <v>941</v>
      </c>
      <c r="D436" s="15">
        <v>1</v>
      </c>
      <c r="E436" s="28" t="s">
        <v>942</v>
      </c>
      <c r="F436" s="11">
        <v>223524</v>
      </c>
      <c r="G436" s="12">
        <f t="shared" si="90"/>
        <v>1.1827207714486241E-3</v>
      </c>
      <c r="H436" s="1"/>
      <c r="I436" s="13" t="e">
        <f>G436*#REF!</f>
        <v>#REF!</v>
      </c>
      <c r="J436" s="11" t="e">
        <f t="shared" si="91"/>
        <v>#REF!</v>
      </c>
      <c r="K436" s="11" t="e">
        <f t="shared" si="92"/>
        <v>#REF!</v>
      </c>
      <c r="L436" s="13" t="e">
        <f t="shared" si="93"/>
        <v>#REF!</v>
      </c>
      <c r="M436" s="11" t="e">
        <f t="shared" si="99"/>
        <v>#REF!</v>
      </c>
      <c r="N436" s="11" t="e">
        <f t="shared" si="94"/>
        <v>#REF!</v>
      </c>
      <c r="O436" s="11" t="e">
        <f t="shared" si="100"/>
        <v>#REF!</v>
      </c>
      <c r="P436" s="13" t="e">
        <f t="shared" si="95"/>
        <v>#REF!</v>
      </c>
      <c r="Q436" s="13" t="e">
        <f t="shared" si="101"/>
        <v>#REF!</v>
      </c>
      <c r="R436" s="11" t="e">
        <f t="shared" si="96"/>
        <v>#REF!</v>
      </c>
      <c r="S436" s="11" t="e">
        <f t="shared" si="102"/>
        <v>#REF!</v>
      </c>
      <c r="T436" s="11" t="e">
        <f t="shared" si="97"/>
        <v>#REF!</v>
      </c>
      <c r="U436" s="13" t="e">
        <f t="shared" si="103"/>
        <v>#REF!</v>
      </c>
      <c r="V436" s="11" t="e">
        <f t="shared" si="98"/>
        <v>#REF!</v>
      </c>
      <c r="Z436" s="13" t="e">
        <f t="shared" si="104"/>
        <v>#REF!</v>
      </c>
    </row>
    <row r="437" spans="1:26" x14ac:dyDescent="0.25">
      <c r="A437" s="20"/>
      <c r="B437" s="21"/>
      <c r="C437" s="22" t="s">
        <v>943</v>
      </c>
      <c r="D437" s="15">
        <v>1</v>
      </c>
      <c r="E437" s="28" t="s">
        <v>944</v>
      </c>
      <c r="F437" s="11">
        <v>407613</v>
      </c>
      <c r="G437" s="12">
        <f t="shared" si="90"/>
        <v>2.1567812038639608E-3</v>
      </c>
      <c r="H437" s="1"/>
      <c r="I437" s="13" t="e">
        <f>G437*#REF!</f>
        <v>#REF!</v>
      </c>
      <c r="J437" s="11" t="e">
        <f t="shared" si="91"/>
        <v>#REF!</v>
      </c>
      <c r="K437" s="11" t="e">
        <f t="shared" si="92"/>
        <v>#REF!</v>
      </c>
      <c r="L437" s="13" t="e">
        <f t="shared" si="93"/>
        <v>#REF!</v>
      </c>
      <c r="M437" s="11" t="e">
        <f t="shared" si="99"/>
        <v>#REF!</v>
      </c>
      <c r="N437" s="11" t="e">
        <f t="shared" si="94"/>
        <v>#REF!</v>
      </c>
      <c r="O437" s="11" t="e">
        <f t="shared" si="100"/>
        <v>#REF!</v>
      </c>
      <c r="P437" s="13" t="e">
        <f t="shared" si="95"/>
        <v>#REF!</v>
      </c>
      <c r="Q437" s="13" t="e">
        <f t="shared" si="101"/>
        <v>#REF!</v>
      </c>
      <c r="R437" s="11" t="e">
        <f t="shared" si="96"/>
        <v>#REF!</v>
      </c>
      <c r="S437" s="11" t="e">
        <f t="shared" si="102"/>
        <v>#REF!</v>
      </c>
      <c r="T437" s="11" t="e">
        <f t="shared" si="97"/>
        <v>#REF!</v>
      </c>
      <c r="U437" s="13" t="e">
        <f t="shared" si="103"/>
        <v>#REF!</v>
      </c>
      <c r="V437" s="11" t="e">
        <f t="shared" si="98"/>
        <v>#REF!</v>
      </c>
      <c r="Z437" s="13" t="e">
        <f t="shared" si="104"/>
        <v>#REF!</v>
      </c>
    </row>
    <row r="438" spans="1:26" x14ac:dyDescent="0.25">
      <c r="A438" s="20"/>
      <c r="B438" s="21"/>
      <c r="C438" s="15" t="s">
        <v>945</v>
      </c>
      <c r="D438" s="15">
        <v>2</v>
      </c>
      <c r="E438" s="23" t="s">
        <v>946</v>
      </c>
      <c r="F438" s="29">
        <v>1735</v>
      </c>
      <c r="G438" s="12">
        <f t="shared" si="90"/>
        <v>9.1803141428363966E-6</v>
      </c>
      <c r="H438" s="1"/>
      <c r="I438" s="13" t="e">
        <f>G438*#REF!</f>
        <v>#REF!</v>
      </c>
      <c r="J438" s="11" t="e">
        <f t="shared" si="91"/>
        <v>#REF!</v>
      </c>
      <c r="K438" s="11" t="e">
        <f t="shared" si="92"/>
        <v>#REF!</v>
      </c>
      <c r="L438" s="13" t="e">
        <f t="shared" si="93"/>
        <v>#REF!</v>
      </c>
      <c r="M438" s="11" t="e">
        <f t="shared" si="99"/>
        <v>#REF!</v>
      </c>
      <c r="N438" s="11" t="e">
        <f t="shared" si="94"/>
        <v>#REF!</v>
      </c>
      <c r="O438" s="11" t="e">
        <f t="shared" si="100"/>
        <v>#REF!</v>
      </c>
      <c r="P438" s="13" t="e">
        <f t="shared" si="95"/>
        <v>#REF!</v>
      </c>
      <c r="Q438" s="13" t="e">
        <f t="shared" si="101"/>
        <v>#REF!</v>
      </c>
      <c r="R438" s="11" t="e">
        <f t="shared" si="96"/>
        <v>#REF!</v>
      </c>
      <c r="S438" s="11" t="e">
        <f t="shared" si="102"/>
        <v>#REF!</v>
      </c>
      <c r="T438" s="11" t="e">
        <f t="shared" si="97"/>
        <v>#REF!</v>
      </c>
      <c r="U438" s="13" t="e">
        <f t="shared" si="103"/>
        <v>#REF!</v>
      </c>
      <c r="V438" s="11" t="e">
        <f t="shared" si="98"/>
        <v>#REF!</v>
      </c>
      <c r="Z438" s="13" t="e">
        <f t="shared" si="104"/>
        <v>#REF!</v>
      </c>
    </row>
    <row r="439" spans="1:26" x14ac:dyDescent="0.25">
      <c r="A439" s="20"/>
      <c r="B439" s="21"/>
      <c r="C439" s="22" t="s">
        <v>947</v>
      </c>
      <c r="D439" s="15">
        <v>1</v>
      </c>
      <c r="E439" s="26" t="s">
        <v>948</v>
      </c>
      <c r="F439" s="29">
        <v>43552</v>
      </c>
      <c r="G439" s="12">
        <f t="shared" si="90"/>
        <v>2.3044440435089956E-4</v>
      </c>
      <c r="H439" s="1"/>
      <c r="I439" s="13" t="e">
        <f>G439*#REF!</f>
        <v>#REF!</v>
      </c>
      <c r="J439" s="11" t="e">
        <f t="shared" si="91"/>
        <v>#REF!</v>
      </c>
      <c r="K439" s="11" t="e">
        <f t="shared" si="92"/>
        <v>#REF!</v>
      </c>
      <c r="L439" s="13" t="e">
        <f t="shared" si="93"/>
        <v>#REF!</v>
      </c>
      <c r="M439" s="11" t="e">
        <f t="shared" si="99"/>
        <v>#REF!</v>
      </c>
      <c r="N439" s="11" t="e">
        <f t="shared" si="94"/>
        <v>#REF!</v>
      </c>
      <c r="O439" s="11" t="e">
        <f t="shared" si="100"/>
        <v>#REF!</v>
      </c>
      <c r="P439" s="13" t="e">
        <f t="shared" si="95"/>
        <v>#REF!</v>
      </c>
      <c r="Q439" s="13" t="e">
        <f t="shared" si="101"/>
        <v>#REF!</v>
      </c>
      <c r="R439" s="11" t="e">
        <f t="shared" si="96"/>
        <v>#REF!</v>
      </c>
      <c r="S439" s="11" t="e">
        <f t="shared" si="102"/>
        <v>#REF!</v>
      </c>
      <c r="T439" s="11" t="e">
        <f t="shared" si="97"/>
        <v>#REF!</v>
      </c>
      <c r="U439" s="13" t="e">
        <f t="shared" si="103"/>
        <v>#REF!</v>
      </c>
      <c r="V439" s="11" t="e">
        <f t="shared" si="98"/>
        <v>#REF!</v>
      </c>
      <c r="Z439" s="13" t="e">
        <f t="shared" si="104"/>
        <v>#REF!</v>
      </c>
    </row>
    <row r="440" spans="1:26" x14ac:dyDescent="0.25">
      <c r="A440" s="20"/>
      <c r="B440" s="21"/>
      <c r="C440" s="22" t="s">
        <v>949</v>
      </c>
      <c r="D440" s="15">
        <v>1</v>
      </c>
      <c r="E440" s="28" t="s">
        <v>950</v>
      </c>
      <c r="F440" s="11">
        <v>25965</v>
      </c>
      <c r="G440" s="12">
        <f t="shared" si="90"/>
        <v>1.373872373018715E-4</v>
      </c>
      <c r="H440" s="1"/>
      <c r="I440" s="13" t="e">
        <f>G440*#REF!</f>
        <v>#REF!</v>
      </c>
      <c r="J440" s="11" t="e">
        <f t="shared" si="91"/>
        <v>#REF!</v>
      </c>
      <c r="K440" s="11" t="e">
        <f t="shared" si="92"/>
        <v>#REF!</v>
      </c>
      <c r="L440" s="13" t="e">
        <f t="shared" si="93"/>
        <v>#REF!</v>
      </c>
      <c r="M440" s="11" t="e">
        <f t="shared" si="99"/>
        <v>#REF!</v>
      </c>
      <c r="N440" s="11" t="e">
        <f t="shared" si="94"/>
        <v>#REF!</v>
      </c>
      <c r="O440" s="11" t="e">
        <f t="shared" si="100"/>
        <v>#REF!</v>
      </c>
      <c r="P440" s="13" t="e">
        <f t="shared" si="95"/>
        <v>#REF!</v>
      </c>
      <c r="Q440" s="13" t="e">
        <f t="shared" si="101"/>
        <v>#REF!</v>
      </c>
      <c r="R440" s="11" t="e">
        <f t="shared" si="96"/>
        <v>#REF!</v>
      </c>
      <c r="S440" s="11" t="e">
        <f t="shared" si="102"/>
        <v>#REF!</v>
      </c>
      <c r="T440" s="11" t="e">
        <f t="shared" si="97"/>
        <v>#REF!</v>
      </c>
      <c r="U440" s="13" t="e">
        <f t="shared" si="103"/>
        <v>#REF!</v>
      </c>
      <c r="V440" s="11" t="e">
        <f t="shared" si="98"/>
        <v>#REF!</v>
      </c>
      <c r="Z440" s="13" t="e">
        <f t="shared" si="104"/>
        <v>#REF!</v>
      </c>
    </row>
    <row r="441" spans="1:26" x14ac:dyDescent="0.25">
      <c r="A441" s="20"/>
      <c r="B441" s="21"/>
      <c r="C441" s="22" t="s">
        <v>951</v>
      </c>
      <c r="D441" s="15">
        <v>1</v>
      </c>
      <c r="E441" s="27" t="s">
        <v>952</v>
      </c>
      <c r="F441" s="11">
        <v>290995</v>
      </c>
      <c r="G441" s="12">
        <f t="shared" si="90"/>
        <v>1.5397265210343961E-3</v>
      </c>
      <c r="H441" s="1"/>
      <c r="I441" s="13" t="e">
        <f>G441*#REF!</f>
        <v>#REF!</v>
      </c>
      <c r="J441" s="11" t="e">
        <f t="shared" si="91"/>
        <v>#REF!</v>
      </c>
      <c r="K441" s="11" t="e">
        <f t="shared" si="92"/>
        <v>#REF!</v>
      </c>
      <c r="L441" s="13" t="e">
        <f t="shared" si="93"/>
        <v>#REF!</v>
      </c>
      <c r="M441" s="11" t="e">
        <f t="shared" si="99"/>
        <v>#REF!</v>
      </c>
      <c r="N441" s="11" t="e">
        <f t="shared" si="94"/>
        <v>#REF!</v>
      </c>
      <c r="O441" s="11" t="e">
        <f t="shared" si="100"/>
        <v>#REF!</v>
      </c>
      <c r="P441" s="13" t="e">
        <f t="shared" si="95"/>
        <v>#REF!</v>
      </c>
      <c r="Q441" s="13" t="e">
        <f t="shared" si="101"/>
        <v>#REF!</v>
      </c>
      <c r="R441" s="11" t="e">
        <f t="shared" si="96"/>
        <v>#REF!</v>
      </c>
      <c r="S441" s="11" t="e">
        <f t="shared" si="102"/>
        <v>#REF!</v>
      </c>
      <c r="T441" s="11" t="e">
        <f t="shared" si="97"/>
        <v>#REF!</v>
      </c>
      <c r="U441" s="13" t="e">
        <f t="shared" si="103"/>
        <v>#REF!</v>
      </c>
      <c r="V441" s="11" t="e">
        <f t="shared" si="98"/>
        <v>#REF!</v>
      </c>
      <c r="Z441" s="13" t="e">
        <f t="shared" si="104"/>
        <v>#REF!</v>
      </c>
    </row>
    <row r="442" spans="1:26" x14ac:dyDescent="0.25">
      <c r="A442" s="20"/>
      <c r="B442" s="21"/>
      <c r="C442" s="22" t="s">
        <v>953</v>
      </c>
      <c r="D442" s="15">
        <v>1</v>
      </c>
      <c r="E442" s="30" t="s">
        <v>954</v>
      </c>
      <c r="F442" s="11">
        <v>611860</v>
      </c>
      <c r="G442" s="12">
        <f t="shared" si="90"/>
        <v>3.2375026002512265E-3</v>
      </c>
      <c r="H442" s="1"/>
      <c r="I442" s="13" t="e">
        <f>G442*#REF!</f>
        <v>#REF!</v>
      </c>
      <c r="J442" s="11" t="e">
        <f t="shared" si="91"/>
        <v>#REF!</v>
      </c>
      <c r="K442" s="11" t="e">
        <f t="shared" si="92"/>
        <v>#REF!</v>
      </c>
      <c r="L442" s="13" t="e">
        <f t="shared" si="93"/>
        <v>#REF!</v>
      </c>
      <c r="M442" s="11" t="e">
        <f t="shared" si="99"/>
        <v>#REF!</v>
      </c>
      <c r="N442" s="11" t="e">
        <f t="shared" si="94"/>
        <v>#REF!</v>
      </c>
      <c r="O442" s="11" t="e">
        <f t="shared" si="100"/>
        <v>#REF!</v>
      </c>
      <c r="P442" s="13" t="e">
        <f t="shared" si="95"/>
        <v>#REF!</v>
      </c>
      <c r="Q442" s="13" t="e">
        <f t="shared" si="101"/>
        <v>#REF!</v>
      </c>
      <c r="R442" s="11" t="e">
        <f t="shared" si="96"/>
        <v>#REF!</v>
      </c>
      <c r="S442" s="11" t="e">
        <f t="shared" si="102"/>
        <v>#REF!</v>
      </c>
      <c r="T442" s="11" t="e">
        <f t="shared" si="97"/>
        <v>#REF!</v>
      </c>
      <c r="U442" s="13" t="e">
        <f t="shared" si="103"/>
        <v>#REF!</v>
      </c>
      <c r="V442" s="11" t="e">
        <f t="shared" si="98"/>
        <v>#REF!</v>
      </c>
      <c r="Z442" s="13" t="e">
        <f t="shared" si="104"/>
        <v>#REF!</v>
      </c>
    </row>
    <row r="443" spans="1:26" x14ac:dyDescent="0.25">
      <c r="A443" s="20"/>
      <c r="B443" s="21"/>
      <c r="C443" s="22" t="s">
        <v>963</v>
      </c>
      <c r="D443" s="15">
        <v>1</v>
      </c>
      <c r="E443" s="26" t="s">
        <v>955</v>
      </c>
      <c r="F443" s="29">
        <v>68026</v>
      </c>
      <c r="G443" s="12">
        <f t="shared" si="90"/>
        <v>3.5994239186201081E-4</v>
      </c>
      <c r="H443" s="1"/>
      <c r="I443" s="13" t="e">
        <f>G443*#REF!</f>
        <v>#REF!</v>
      </c>
      <c r="J443" s="11" t="e">
        <f t="shared" ref="J443:J446" si="105">IF(AND(I443&lt;10000,I443&gt;0),10000,0)</f>
        <v>#REF!</v>
      </c>
      <c r="K443" s="11" t="e">
        <f t="shared" si="92"/>
        <v>#REF!</v>
      </c>
      <c r="L443" s="13" t="e">
        <f t="shared" si="93"/>
        <v>#REF!</v>
      </c>
      <c r="M443" s="11" t="e">
        <f t="shared" si="99"/>
        <v>#REF!</v>
      </c>
      <c r="N443" s="11" t="e">
        <f t="shared" si="94"/>
        <v>#REF!</v>
      </c>
      <c r="O443" s="11" t="e">
        <f t="shared" si="100"/>
        <v>#REF!</v>
      </c>
      <c r="P443" s="13" t="e">
        <f t="shared" si="95"/>
        <v>#REF!</v>
      </c>
      <c r="Q443" s="13" t="e">
        <f t="shared" si="101"/>
        <v>#REF!</v>
      </c>
      <c r="R443" s="11" t="e">
        <f t="shared" si="96"/>
        <v>#REF!</v>
      </c>
      <c r="S443" s="11" t="e">
        <f t="shared" si="102"/>
        <v>#REF!</v>
      </c>
      <c r="T443" s="11" t="e">
        <f t="shared" si="97"/>
        <v>#REF!</v>
      </c>
      <c r="U443" s="13" t="e">
        <f t="shared" si="103"/>
        <v>#REF!</v>
      </c>
      <c r="V443" s="11" t="e">
        <f t="shared" si="98"/>
        <v>#REF!</v>
      </c>
      <c r="Z443" s="13" t="e">
        <f t="shared" si="104"/>
        <v>#REF!</v>
      </c>
    </row>
    <row r="444" spans="1:26" x14ac:dyDescent="0.25">
      <c r="A444" s="20"/>
      <c r="B444" s="21"/>
      <c r="C444" s="22" t="s">
        <v>956</v>
      </c>
      <c r="D444" s="15">
        <v>1</v>
      </c>
      <c r="E444" s="26" t="s">
        <v>957</v>
      </c>
      <c r="F444" s="11">
        <v>68927</v>
      </c>
      <c r="G444" s="12">
        <f t="shared" si="90"/>
        <v>3.6470980571947221E-4</v>
      </c>
      <c r="H444" s="1"/>
      <c r="I444" s="13" t="e">
        <f>G444*#REF!</f>
        <v>#REF!</v>
      </c>
      <c r="J444" s="11" t="e">
        <f t="shared" si="105"/>
        <v>#REF!</v>
      </c>
      <c r="K444" s="11" t="e">
        <f t="shared" si="92"/>
        <v>#REF!</v>
      </c>
      <c r="L444" s="13" t="e">
        <f t="shared" si="93"/>
        <v>#REF!</v>
      </c>
      <c r="M444" s="11" t="e">
        <f t="shared" si="99"/>
        <v>#REF!</v>
      </c>
      <c r="N444" s="11" t="e">
        <f t="shared" si="94"/>
        <v>#REF!</v>
      </c>
      <c r="O444" s="11" t="e">
        <f t="shared" si="100"/>
        <v>#REF!</v>
      </c>
      <c r="P444" s="13" t="e">
        <f t="shared" si="95"/>
        <v>#REF!</v>
      </c>
      <c r="Q444" s="13" t="e">
        <f t="shared" si="101"/>
        <v>#REF!</v>
      </c>
      <c r="R444" s="11" t="e">
        <f t="shared" si="96"/>
        <v>#REF!</v>
      </c>
      <c r="S444" s="11" t="e">
        <f t="shared" si="102"/>
        <v>#REF!</v>
      </c>
      <c r="T444" s="11" t="e">
        <f t="shared" si="97"/>
        <v>#REF!</v>
      </c>
      <c r="U444" s="13" t="e">
        <f t="shared" si="103"/>
        <v>#REF!</v>
      </c>
      <c r="V444" s="11" t="e">
        <f t="shared" si="98"/>
        <v>#REF!</v>
      </c>
      <c r="Z444" s="13" t="e">
        <f t="shared" si="104"/>
        <v>#REF!</v>
      </c>
    </row>
    <row r="445" spans="1:26" x14ac:dyDescent="0.25">
      <c r="A445" s="20"/>
      <c r="B445" s="21"/>
      <c r="C445" s="22" t="s">
        <v>958</v>
      </c>
      <c r="D445" s="15">
        <v>1</v>
      </c>
      <c r="E445" s="31" t="s">
        <v>959</v>
      </c>
      <c r="F445" s="11">
        <v>35298</v>
      </c>
      <c r="G445" s="12">
        <f t="shared" si="90"/>
        <v>1.8677044876878337E-4</v>
      </c>
      <c r="H445" s="1"/>
      <c r="I445" s="13" t="e">
        <f>G445*#REF!</f>
        <v>#REF!</v>
      </c>
      <c r="J445" s="11" t="e">
        <f t="shared" si="105"/>
        <v>#REF!</v>
      </c>
      <c r="K445" s="11" t="e">
        <f t="shared" si="92"/>
        <v>#REF!</v>
      </c>
      <c r="L445" s="13" t="e">
        <f t="shared" si="93"/>
        <v>#REF!</v>
      </c>
      <c r="M445" s="11" t="e">
        <f t="shared" si="99"/>
        <v>#REF!</v>
      </c>
      <c r="N445" s="11" t="e">
        <f t="shared" si="94"/>
        <v>#REF!</v>
      </c>
      <c r="O445" s="11" t="e">
        <f t="shared" si="100"/>
        <v>#REF!</v>
      </c>
      <c r="P445" s="13" t="e">
        <f t="shared" si="95"/>
        <v>#REF!</v>
      </c>
      <c r="Q445" s="13" t="e">
        <f t="shared" si="101"/>
        <v>#REF!</v>
      </c>
      <c r="R445" s="11" t="e">
        <f t="shared" si="96"/>
        <v>#REF!</v>
      </c>
      <c r="S445" s="11" t="e">
        <f t="shared" si="102"/>
        <v>#REF!</v>
      </c>
      <c r="T445" s="11" t="e">
        <f t="shared" si="97"/>
        <v>#REF!</v>
      </c>
      <c r="U445" s="13" t="e">
        <f t="shared" si="103"/>
        <v>#REF!</v>
      </c>
      <c r="V445" s="11" t="e">
        <f t="shared" si="98"/>
        <v>#REF!</v>
      </c>
      <c r="Z445" s="13" t="e">
        <f t="shared" si="104"/>
        <v>#REF!</v>
      </c>
    </row>
    <row r="446" spans="1:26" x14ac:dyDescent="0.25">
      <c r="A446" s="20"/>
      <c r="B446" s="21"/>
      <c r="C446" s="22" t="s">
        <v>960</v>
      </c>
      <c r="D446" s="15">
        <v>1</v>
      </c>
      <c r="E446" s="27" t="s">
        <v>961</v>
      </c>
      <c r="F446" s="11">
        <v>96109</v>
      </c>
      <c r="G446" s="12">
        <f t="shared" si="90"/>
        <v>5.0853649103969065E-4</v>
      </c>
      <c r="H446" s="1"/>
      <c r="I446" s="13" t="e">
        <f>G446*#REF!</f>
        <v>#REF!</v>
      </c>
      <c r="J446" s="11" t="e">
        <f t="shared" si="105"/>
        <v>#REF!</v>
      </c>
      <c r="K446" s="11" t="e">
        <f t="shared" si="92"/>
        <v>#REF!</v>
      </c>
      <c r="L446" s="13" t="e">
        <f t="shared" si="93"/>
        <v>#REF!</v>
      </c>
      <c r="M446" s="11" t="e">
        <f t="shared" si="99"/>
        <v>#REF!</v>
      </c>
      <c r="N446" s="11" t="e">
        <f t="shared" si="94"/>
        <v>#REF!</v>
      </c>
      <c r="O446" s="11" t="e">
        <f t="shared" si="100"/>
        <v>#REF!</v>
      </c>
      <c r="P446" s="13" t="e">
        <f t="shared" si="95"/>
        <v>#REF!</v>
      </c>
      <c r="Q446" s="13" t="e">
        <f t="shared" si="101"/>
        <v>#REF!</v>
      </c>
      <c r="R446" s="11" t="e">
        <f t="shared" si="96"/>
        <v>#REF!</v>
      </c>
      <c r="S446" s="11" t="e">
        <f t="shared" si="102"/>
        <v>#REF!</v>
      </c>
      <c r="T446" s="11" t="e">
        <f t="shared" si="97"/>
        <v>#REF!</v>
      </c>
      <c r="U446" s="13" t="e">
        <f t="shared" si="103"/>
        <v>#REF!</v>
      </c>
      <c r="V446" s="11" t="e">
        <f t="shared" si="98"/>
        <v>#REF!</v>
      </c>
      <c r="Z446" s="13" t="e">
        <f t="shared" si="104"/>
        <v>#REF!</v>
      </c>
    </row>
    <row r="447" spans="1:26" ht="15.75" thickBot="1" x14ac:dyDescent="0.3">
      <c r="F447" s="32">
        <f>SUM(F4:F446)</f>
        <v>188991354</v>
      </c>
      <c r="G447" s="33">
        <f>SUM(G4:G446)</f>
        <v>1.0000000000000004</v>
      </c>
      <c r="I447" s="32" t="e">
        <f>SUM(I4:I446)</f>
        <v>#REF!</v>
      </c>
      <c r="J447" s="32" t="e">
        <f>SUM(J4:J446)</f>
        <v>#REF!</v>
      </c>
      <c r="K447" s="32" t="e">
        <f t="shared" ref="K447:L447" si="106">SUM(K4:K446)</f>
        <v>#REF!</v>
      </c>
      <c r="L447" s="32" t="e">
        <f t="shared" si="106"/>
        <v>#REF!</v>
      </c>
      <c r="M447" s="32" t="e">
        <f t="shared" ref="M447" si="107">SUM(M4:M446)</f>
        <v>#REF!</v>
      </c>
      <c r="N447" s="32" t="e">
        <f t="shared" ref="N447" si="108">SUM(N4:N446)</f>
        <v>#REF!</v>
      </c>
      <c r="O447" s="32" t="e">
        <f t="shared" ref="O447" si="109">SUM(O4:O446)</f>
        <v>#REF!</v>
      </c>
      <c r="P447" s="32" t="e">
        <f t="shared" ref="P447" si="110">SUM(P4:P446)</f>
        <v>#REF!</v>
      </c>
      <c r="Q447" s="32" t="e">
        <f t="shared" ref="Q447" si="111">SUM(Q4:Q446)</f>
        <v>#REF!</v>
      </c>
      <c r="R447" s="32" t="e">
        <f t="shared" ref="R447" si="112">SUM(R4:R446)</f>
        <v>#REF!</v>
      </c>
      <c r="S447" s="32" t="e">
        <f t="shared" ref="S447" si="113">SUM(S4:S446)</f>
        <v>#REF!</v>
      </c>
      <c r="T447" s="32" t="e">
        <f t="shared" ref="T447" si="114">SUM(T4:T446)</f>
        <v>#REF!</v>
      </c>
      <c r="U447" s="32" t="e">
        <f t="shared" ref="U447" si="115">SUM(U4:U446)</f>
        <v>#REF!</v>
      </c>
      <c r="V447" s="32" t="e">
        <f t="shared" ref="V447" si="116">SUM(V4:V446)</f>
        <v>#REF!</v>
      </c>
      <c r="W447" s="32">
        <f t="shared" ref="W447" si="117">SUM(W4:W446)</f>
        <v>0</v>
      </c>
      <c r="X447" s="32">
        <f t="shared" ref="X447" si="118">SUM(X4:X446)</f>
        <v>0</v>
      </c>
      <c r="Z447" s="32" t="e">
        <f>SUM(Z4:Z446)</f>
        <v>#REF!</v>
      </c>
    </row>
    <row r="448" spans="1:26" ht="15.75" thickTop="1" x14ac:dyDescent="0.25">
      <c r="F448" s="34">
        <f>189170413-181205-0-42193-68974+113313</f>
        <v>188991354</v>
      </c>
      <c r="I448" s="13" t="e">
        <f>#REF!</f>
        <v>#REF!</v>
      </c>
      <c r="M448" s="13" t="e">
        <f>#REF!</f>
        <v>#REF!</v>
      </c>
      <c r="Q448" s="13" t="e">
        <f>#REF!</f>
        <v>#REF!</v>
      </c>
      <c r="U448" s="13" t="e">
        <f>#REF!</f>
        <v>#REF!</v>
      </c>
      <c r="Z448" s="13" t="e">
        <f>#REF!</f>
        <v>#REF!</v>
      </c>
    </row>
    <row r="449" spans="1:26" x14ac:dyDescent="0.25">
      <c r="F449" s="13">
        <f>+F447-F448</f>
        <v>0</v>
      </c>
      <c r="I449" s="13" t="e">
        <f>+I447-I448</f>
        <v>#REF!</v>
      </c>
      <c r="M449" s="13" t="e">
        <f>+M447-M448</f>
        <v>#REF!</v>
      </c>
      <c r="Q449" s="13" t="e">
        <f>+Q447-Q448</f>
        <v>#REF!</v>
      </c>
      <c r="U449" s="13" t="e">
        <f>+U447-U448</f>
        <v>#REF!</v>
      </c>
      <c r="Z449" s="13" t="e">
        <f>+Z447-Z448</f>
        <v>#REF!</v>
      </c>
    </row>
    <row r="450" spans="1:26" x14ac:dyDescent="0.25">
      <c r="A450" s="1"/>
      <c r="B450" s="1"/>
      <c r="C450" s="1"/>
      <c r="D450" s="1"/>
      <c r="E450" s="1"/>
    </row>
    <row r="453" spans="1:26" x14ac:dyDescent="0.25">
      <c r="F453" s="34"/>
      <c r="G453" s="13"/>
      <c r="H453" s="13"/>
    </row>
  </sheetData>
  <mergeCells count="4">
    <mergeCell ref="J2:L2"/>
    <mergeCell ref="N2:P2"/>
    <mergeCell ref="R2:T2"/>
    <mergeCell ref="V2:X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Allocations</vt:lpstr>
      <vt:lpstr>Allocations - OLD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Egan, Ryan W.   DPI</dc:creator>
  <cp:lastModifiedBy>Baas, Jeff</cp:lastModifiedBy>
  <dcterms:created xsi:type="dcterms:W3CDTF">2020-05-13T16:03:43Z</dcterms:created>
  <dcterms:modified xsi:type="dcterms:W3CDTF">2021-05-11T19:58:43Z</dcterms:modified>
</cp:coreProperties>
</file>